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workbookProtection workbookAlgorithmName="SHA-512" workbookHashValue="+q+tCxVIFdGbl8WLmVvYdI7slTmeNx2rkEnRrvuZUMsGeO/iiCbLqhPHOCEwf4L0z9lixHo9C6zvD2ph8M7K1A==" workbookSaltValue="GraC4ARhz8h9p7OwAehqKQ==" workbookSpinCount="100000" lockStructure="1"/>
  <bookViews>
    <workbookView xWindow="-120" yWindow="-120" windowWidth="24240" windowHeight="13740" activeTab="1"/>
  </bookViews>
  <sheets>
    <sheet name="Introduction" sheetId="3" r:id="rId1"/>
    <sheet name="Benchmarked Key Indicators" sheetId="1" r:id="rId2"/>
    <sheet name="KPI Rationale" sheetId="4" r:id="rId3"/>
    <sheet name="Sheet1" sheetId="2" state="hidden" r:id="rId4"/>
  </sheets>
  <definedNames>
    <definedName name="_xlnm._FilterDatabase" localSheetId="1" hidden="1">'Benchmarked Key Indicators'!$A$6:$S$6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5" i="1" l="1"/>
  <c r="E170" i="1"/>
  <c r="E54" i="1"/>
  <c r="E91" i="1"/>
  <c r="E89" i="1"/>
  <c r="E84" i="1"/>
  <c r="E178" i="1"/>
  <c r="E80" i="1"/>
  <c r="E81" i="1"/>
  <c r="E19" i="1"/>
  <c r="E139" i="1"/>
  <c r="E46" i="1"/>
  <c r="E18" i="1"/>
  <c r="E161" i="1"/>
  <c r="E113" i="1"/>
  <c r="E173" i="1"/>
  <c r="E86" i="1"/>
  <c r="E85" i="1"/>
  <c r="E53" i="1"/>
  <c r="E159" i="1"/>
  <c r="E17" i="1"/>
  <c r="E169" i="1"/>
  <c r="E43" i="1"/>
  <c r="E68" i="1"/>
  <c r="E179" i="1"/>
  <c r="E160" i="1"/>
  <c r="E52" i="1"/>
  <c r="E126" i="1"/>
  <c r="E128" i="1"/>
  <c r="E127" i="1"/>
  <c r="E153" i="1"/>
  <c r="E154" i="1"/>
  <c r="E152" i="1"/>
  <c r="E75" i="1"/>
  <c r="E151" i="1"/>
  <c r="E28" i="1"/>
  <c r="E175" i="1"/>
  <c r="E36" i="1"/>
  <c r="E162" i="1"/>
  <c r="E16" i="1"/>
  <c r="E30" i="1"/>
  <c r="E32" i="1"/>
  <c r="E31" i="1"/>
  <c r="E38" i="1"/>
  <c r="E37" i="1"/>
  <c r="E176" i="1"/>
  <c r="E79" i="1"/>
  <c r="E123" i="1"/>
  <c r="E114" i="1"/>
  <c r="E115" i="1"/>
  <c r="E119" i="1"/>
  <c r="E180" i="1"/>
  <c r="E7" i="1"/>
  <c r="E9" i="1"/>
  <c r="E88" i="1"/>
  <c r="E109" i="1"/>
  <c r="E107" i="1"/>
  <c r="E10" i="1"/>
  <c r="E20" i="1"/>
  <c r="E165" i="1"/>
  <c r="E164" i="1"/>
  <c r="E166" i="1"/>
  <c r="E150" i="1"/>
  <c r="E148" i="1"/>
  <c r="E149" i="1"/>
  <c r="E177" i="1"/>
  <c r="E102" i="1"/>
  <c r="E103" i="1"/>
  <c r="E13" i="1"/>
  <c r="E23" i="1"/>
  <c r="E181" i="1"/>
  <c r="E72" i="1"/>
  <c r="E70" i="1"/>
  <c r="E73" i="1"/>
  <c r="E71" i="1"/>
  <c r="E69" i="1"/>
  <c r="E156" i="1"/>
  <c r="E105" i="1"/>
  <c r="E147" i="1"/>
  <c r="E40" i="1"/>
  <c r="E42" i="1"/>
  <c r="E48" i="1"/>
  <c r="E50" i="1"/>
  <c r="E171" i="1"/>
  <c r="E172" i="1"/>
  <c r="E56" i="1"/>
  <c r="E117" i="1"/>
  <c r="E41" i="1"/>
  <c r="E27" i="1"/>
  <c r="E78" i="1"/>
  <c r="E55" i="1"/>
  <c r="E134" i="1"/>
  <c r="E124" i="1"/>
  <c r="E136" i="1"/>
  <c r="E125" i="1"/>
  <c r="E77" i="1"/>
  <c r="E95" i="1"/>
  <c r="E98" i="1"/>
  <c r="E94" i="1"/>
  <c r="E97" i="1"/>
  <c r="E66" i="1"/>
  <c r="E67" i="1"/>
  <c r="E146" i="1"/>
  <c r="E168" i="1"/>
  <c r="E44" i="1"/>
  <c r="E51" i="1"/>
  <c r="E29" i="1"/>
  <c r="E93" i="1"/>
  <c r="E83" i="1"/>
  <c r="E82" i="1"/>
  <c r="E137" i="1"/>
  <c r="E65" i="1"/>
  <c r="E64" i="1"/>
  <c r="E24" i="1"/>
  <c r="E11" i="1"/>
  <c r="E133" i="1"/>
  <c r="E39" i="1"/>
  <c r="E60" i="1"/>
  <c r="E104" i="1"/>
  <c r="E100" i="1"/>
  <c r="E59" i="1"/>
  <c r="E101" i="1"/>
  <c r="E120" i="1"/>
  <c r="E8" i="1"/>
  <c r="E25" i="1"/>
  <c r="E87" i="1"/>
  <c r="E174" i="1"/>
  <c r="E99" i="1"/>
  <c r="E121" i="1"/>
  <c r="E155" i="1"/>
  <c r="E118" i="1"/>
  <c r="E141" i="1"/>
  <c r="E142" i="1"/>
  <c r="E131" i="1"/>
  <c r="E132" i="1"/>
  <c r="E129" i="1"/>
  <c r="E130" i="1"/>
  <c r="E61" i="1"/>
  <c r="E158" i="1"/>
  <c r="E135" i="1"/>
  <c r="E21" i="1"/>
  <c r="E57" i="1"/>
  <c r="E122" i="1"/>
  <c r="E144" i="1"/>
  <c r="E108" i="1"/>
  <c r="E116" i="1"/>
  <c r="E163" i="1"/>
  <c r="E110" i="1"/>
  <c r="E111" i="1"/>
  <c r="E106" i="1"/>
  <c r="E76" i="1"/>
  <c r="E138" i="1"/>
  <c r="E92" i="1"/>
  <c r="E145" i="1"/>
  <c r="E140" i="1"/>
  <c r="E15" i="1"/>
  <c r="E62" i="1"/>
  <c r="E112" i="1"/>
  <c r="E58" i="1"/>
  <c r="E49" i="1"/>
  <c r="E35" i="1"/>
  <c r="E34" i="1"/>
  <c r="E167" i="1"/>
  <c r="E12" i="1"/>
  <c r="E63" i="1"/>
  <c r="E14" i="1"/>
  <c r="E26" i="1"/>
  <c r="E33" i="1"/>
  <c r="E47" i="1"/>
  <c r="E157" i="1"/>
  <c r="E74" i="1"/>
  <c r="D45" i="1"/>
  <c r="D170" i="1"/>
  <c r="D54" i="1"/>
  <c r="D91" i="1"/>
  <c r="D89" i="1"/>
  <c r="D84" i="1"/>
  <c r="D178" i="1"/>
  <c r="D80" i="1"/>
  <c r="D81" i="1"/>
  <c r="D19" i="1"/>
  <c r="D139" i="1"/>
  <c r="D46" i="1"/>
  <c r="D18" i="1"/>
  <c r="D161" i="1"/>
  <c r="D113" i="1"/>
  <c r="D173" i="1"/>
  <c r="D86" i="1"/>
  <c r="D85" i="1"/>
  <c r="D53" i="1"/>
  <c r="D159" i="1"/>
  <c r="D17" i="1"/>
  <c r="D169" i="1"/>
  <c r="D43" i="1"/>
  <c r="D68" i="1"/>
  <c r="D179" i="1"/>
  <c r="D160" i="1"/>
  <c r="D52" i="1"/>
  <c r="D126" i="1"/>
  <c r="D128" i="1"/>
  <c r="D127" i="1"/>
  <c r="D153" i="1"/>
  <c r="D154" i="1"/>
  <c r="D152" i="1"/>
  <c r="D75" i="1"/>
  <c r="D151" i="1"/>
  <c r="D28" i="1"/>
  <c r="D175" i="1"/>
  <c r="D36" i="1"/>
  <c r="D162" i="1"/>
  <c r="D16" i="1"/>
  <c r="D30" i="1"/>
  <c r="D32" i="1"/>
  <c r="D31" i="1"/>
  <c r="D38" i="1"/>
  <c r="D37" i="1"/>
  <c r="D176" i="1"/>
  <c r="D79" i="1"/>
  <c r="D123" i="1"/>
  <c r="D114" i="1"/>
  <c r="D115" i="1"/>
  <c r="D119" i="1"/>
  <c r="D180" i="1"/>
  <c r="D7" i="1"/>
  <c r="D9" i="1"/>
  <c r="D88" i="1"/>
  <c r="D109" i="1"/>
  <c r="D107" i="1"/>
  <c r="D10" i="1"/>
  <c r="D20" i="1"/>
  <c r="D165" i="1"/>
  <c r="D164" i="1"/>
  <c r="D166" i="1"/>
  <c r="D150" i="1"/>
  <c r="D148" i="1"/>
  <c r="D149" i="1"/>
  <c r="D177" i="1"/>
  <c r="D102" i="1"/>
  <c r="D103" i="1"/>
  <c r="D13" i="1"/>
  <c r="D23" i="1"/>
  <c r="D181" i="1"/>
  <c r="D72" i="1"/>
  <c r="D70" i="1"/>
  <c r="D73" i="1"/>
  <c r="D71" i="1"/>
  <c r="D69" i="1"/>
  <c r="D156" i="1"/>
  <c r="D105" i="1"/>
  <c r="D147" i="1"/>
  <c r="D40" i="1"/>
  <c r="D42" i="1"/>
  <c r="D48" i="1"/>
  <c r="D50" i="1"/>
  <c r="D171" i="1"/>
  <c r="D172" i="1"/>
  <c r="D56" i="1"/>
  <c r="D117" i="1"/>
  <c r="D41" i="1"/>
  <c r="D27" i="1"/>
  <c r="D78" i="1"/>
  <c r="D55" i="1"/>
  <c r="D134" i="1"/>
  <c r="D124" i="1"/>
  <c r="D136" i="1"/>
  <c r="D125" i="1"/>
  <c r="D77" i="1"/>
  <c r="D95" i="1"/>
  <c r="D98" i="1"/>
  <c r="D94" i="1"/>
  <c r="D97" i="1"/>
  <c r="D66" i="1"/>
  <c r="D67" i="1"/>
  <c r="D146" i="1"/>
  <c r="D168" i="1"/>
  <c r="D44" i="1"/>
  <c r="D51" i="1"/>
  <c r="D29" i="1"/>
  <c r="D93" i="1"/>
  <c r="D83" i="1"/>
  <c r="D82" i="1"/>
  <c r="D137" i="1"/>
  <c r="D65" i="1"/>
  <c r="D64" i="1"/>
  <c r="D24" i="1"/>
  <c r="D11" i="1"/>
  <c r="D133" i="1"/>
  <c r="D39" i="1"/>
  <c r="D60" i="1"/>
  <c r="D104" i="1"/>
  <c r="D100" i="1"/>
  <c r="D59" i="1"/>
  <c r="D101" i="1"/>
  <c r="D120" i="1"/>
  <c r="D8" i="1"/>
  <c r="D25" i="1"/>
  <c r="D87" i="1"/>
  <c r="D174" i="1"/>
  <c r="D99" i="1"/>
  <c r="D121" i="1"/>
  <c r="D155" i="1"/>
  <c r="D118" i="1"/>
  <c r="D141" i="1"/>
  <c r="D142" i="1"/>
  <c r="D131" i="1"/>
  <c r="D132" i="1"/>
  <c r="D129" i="1"/>
  <c r="D130" i="1"/>
  <c r="D61" i="1"/>
  <c r="D158" i="1"/>
  <c r="D135" i="1"/>
  <c r="D21" i="1"/>
  <c r="D57" i="1"/>
  <c r="D122" i="1"/>
  <c r="D144" i="1"/>
  <c r="D108" i="1"/>
  <c r="D116" i="1"/>
  <c r="D163" i="1"/>
  <c r="D110" i="1"/>
  <c r="D111" i="1"/>
  <c r="D106" i="1"/>
  <c r="D76" i="1"/>
  <c r="D138" i="1"/>
  <c r="D92" i="1"/>
  <c r="D145" i="1"/>
  <c r="D140" i="1"/>
  <c r="D15" i="1"/>
  <c r="D62" i="1"/>
  <c r="D112" i="1"/>
  <c r="D58" i="1"/>
  <c r="D49" i="1"/>
  <c r="D35" i="1"/>
  <c r="D34" i="1"/>
  <c r="D167" i="1"/>
  <c r="D12" i="1"/>
  <c r="D63" i="1"/>
  <c r="D14" i="1"/>
  <c r="D26" i="1"/>
  <c r="D33" i="1"/>
  <c r="D47" i="1"/>
  <c r="D157" i="1"/>
  <c r="D74" i="1"/>
  <c r="C45" i="1"/>
  <c r="C170" i="1"/>
  <c r="C54" i="1"/>
  <c r="C91" i="1"/>
  <c r="C89" i="1"/>
  <c r="C84" i="1"/>
  <c r="C178" i="1"/>
  <c r="C80" i="1"/>
  <c r="C81" i="1"/>
  <c r="C19" i="1"/>
  <c r="C139" i="1"/>
  <c r="C46" i="1"/>
  <c r="C18" i="1"/>
  <c r="C161" i="1"/>
  <c r="C113" i="1"/>
  <c r="C173" i="1"/>
  <c r="C86" i="1"/>
  <c r="C85" i="1"/>
  <c r="C53" i="1"/>
  <c r="C159" i="1"/>
  <c r="C17" i="1"/>
  <c r="C169" i="1"/>
  <c r="C43" i="1"/>
  <c r="C68" i="1"/>
  <c r="C179" i="1"/>
  <c r="C160" i="1"/>
  <c r="C52" i="1"/>
  <c r="C126" i="1"/>
  <c r="C128" i="1"/>
  <c r="C127" i="1"/>
  <c r="C153" i="1"/>
  <c r="C154" i="1"/>
  <c r="C152" i="1"/>
  <c r="C75" i="1"/>
  <c r="C151" i="1"/>
  <c r="C28" i="1"/>
  <c r="C175" i="1"/>
  <c r="C36" i="1"/>
  <c r="C162" i="1"/>
  <c r="C16" i="1"/>
  <c r="C30" i="1"/>
  <c r="C32" i="1"/>
  <c r="C31" i="1"/>
  <c r="C38" i="1"/>
  <c r="C37" i="1"/>
  <c r="C176" i="1"/>
  <c r="C79" i="1"/>
  <c r="C123" i="1"/>
  <c r="C114" i="1"/>
  <c r="C115" i="1"/>
  <c r="C119" i="1"/>
  <c r="C180" i="1"/>
  <c r="C7" i="1"/>
  <c r="C9" i="1"/>
  <c r="C88" i="1"/>
  <c r="C109" i="1"/>
  <c r="C107" i="1"/>
  <c r="C10" i="1"/>
  <c r="C20" i="1"/>
  <c r="C165" i="1"/>
  <c r="C164" i="1"/>
  <c r="C166" i="1"/>
  <c r="C150" i="1"/>
  <c r="C148" i="1"/>
  <c r="C149" i="1"/>
  <c r="C177" i="1"/>
  <c r="C102" i="1"/>
  <c r="C103" i="1"/>
  <c r="C13" i="1"/>
  <c r="C23" i="1"/>
  <c r="C181" i="1"/>
  <c r="C72" i="1"/>
  <c r="C70" i="1"/>
  <c r="C73" i="1"/>
  <c r="C71" i="1"/>
  <c r="C69" i="1"/>
  <c r="C156" i="1"/>
  <c r="C105" i="1"/>
  <c r="C147" i="1"/>
  <c r="C40" i="1"/>
  <c r="C42" i="1"/>
  <c r="C48" i="1"/>
  <c r="C50" i="1"/>
  <c r="C171" i="1"/>
  <c r="C172" i="1"/>
  <c r="C56" i="1"/>
  <c r="C117" i="1"/>
  <c r="C41" i="1"/>
  <c r="C27" i="1"/>
  <c r="C78" i="1"/>
  <c r="C55" i="1"/>
  <c r="C134" i="1"/>
  <c r="C124" i="1"/>
  <c r="C136" i="1"/>
  <c r="C125" i="1"/>
  <c r="C77" i="1"/>
  <c r="C95" i="1"/>
  <c r="C98" i="1"/>
  <c r="C94" i="1"/>
  <c r="C97" i="1"/>
  <c r="C66" i="1"/>
  <c r="C67" i="1"/>
  <c r="C146" i="1"/>
  <c r="C168" i="1"/>
  <c r="C44" i="1"/>
  <c r="C51" i="1"/>
  <c r="C29" i="1"/>
  <c r="C93" i="1"/>
  <c r="C83" i="1"/>
  <c r="C82" i="1"/>
  <c r="C137" i="1"/>
  <c r="C65" i="1"/>
  <c r="C64" i="1"/>
  <c r="C24" i="1"/>
  <c r="C11" i="1"/>
  <c r="C133" i="1"/>
  <c r="C39" i="1"/>
  <c r="C60" i="1"/>
  <c r="C104" i="1"/>
  <c r="C100" i="1"/>
  <c r="C59" i="1"/>
  <c r="C101" i="1"/>
  <c r="C120" i="1"/>
  <c r="C8" i="1"/>
  <c r="C25" i="1"/>
  <c r="C87" i="1"/>
  <c r="C174" i="1"/>
  <c r="C99" i="1"/>
  <c r="C121" i="1"/>
  <c r="C155" i="1"/>
  <c r="C118" i="1"/>
  <c r="C141" i="1"/>
  <c r="C142" i="1"/>
  <c r="C131" i="1"/>
  <c r="C132" i="1"/>
  <c r="C129" i="1"/>
  <c r="C130" i="1"/>
  <c r="C61" i="1"/>
  <c r="C158" i="1"/>
  <c r="C135" i="1"/>
  <c r="C21" i="1"/>
  <c r="C57" i="1"/>
  <c r="C122" i="1"/>
  <c r="C144" i="1"/>
  <c r="C108" i="1"/>
  <c r="C116" i="1"/>
  <c r="C163" i="1"/>
  <c r="C110" i="1"/>
  <c r="C111" i="1"/>
  <c r="C106" i="1"/>
  <c r="C76" i="1"/>
  <c r="C138" i="1"/>
  <c r="C92" i="1"/>
  <c r="C145" i="1"/>
  <c r="C140" i="1"/>
  <c r="C15" i="1"/>
  <c r="C62" i="1"/>
  <c r="C112" i="1"/>
  <c r="C58" i="1"/>
  <c r="C49" i="1"/>
  <c r="C35" i="1"/>
  <c r="C34" i="1"/>
  <c r="C167" i="1"/>
  <c r="C12" i="1"/>
  <c r="C63" i="1"/>
  <c r="C14" i="1"/>
  <c r="C26" i="1"/>
  <c r="C33" i="1"/>
  <c r="C47" i="1"/>
  <c r="C157" i="1"/>
  <c r="C74" i="1"/>
</calcChain>
</file>

<file path=xl/comments1.xml><?xml version="1.0" encoding="utf-8"?>
<comments xmlns="http://schemas.openxmlformats.org/spreadsheetml/2006/main">
  <authors>
    <author>tc={FB91DF96-0996-43E6-A76F-5FD5F18AFC90}</author>
    <author>tc={2CD62B62-B748-49B4-9F92-C4348E86DD0B}</author>
  </authors>
  <commentList>
    <comment ref="E118" author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Northern Devon Healthcare and Royal Devon and Exeter NHS Foundation Trusts merged in April 2022.</t>
        </r>
      </text>
    </comment>
    <comment ref="E141" authorId="1">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Northern Devon Healthcare and Royal Devon and Exeter NHS Foundation Trusts merged in April 2022.</t>
        </r>
      </text>
    </comment>
  </commentList>
</comments>
</file>

<file path=xl/sharedStrings.xml><?xml version="1.0" encoding="utf-8"?>
<sst xmlns="http://schemas.openxmlformats.org/spreadsheetml/2006/main" count="1880" uniqueCount="672">
  <si>
    <t>7A12</t>
  </si>
  <si>
    <t>7A13</t>
  </si>
  <si>
    <t>7A14</t>
  </si>
  <si>
    <t>NaN</t>
  </si>
  <si>
    <t>7A21</t>
  </si>
  <si>
    <t>ADN1</t>
  </si>
  <si>
    <t>AV12</t>
  </si>
  <si>
    <t>AXG1</t>
  </si>
  <si>
    <t>DCD1</t>
  </si>
  <si>
    <t>NAD4</t>
  </si>
  <si>
    <t>NAD5</t>
  </si>
  <si>
    <t>NAD6</t>
  </si>
  <si>
    <t>NAD7</t>
  </si>
  <si>
    <t>NAD8</t>
  </si>
  <si>
    <t>NAD9</t>
  </si>
  <si>
    <t>NADB</t>
  </si>
  <si>
    <t>NADC</t>
  </si>
  <si>
    <t>NADE</t>
  </si>
  <si>
    <t>NADF</t>
  </si>
  <si>
    <t>NDJ1</t>
  </si>
  <si>
    <t>NL81</t>
  </si>
  <si>
    <t>NLX3</t>
  </si>
  <si>
    <t>NNF2</t>
  </si>
  <si>
    <t>NNF3</t>
  </si>
  <si>
    <t>NNV1</t>
  </si>
  <si>
    <t>NQ71</t>
  </si>
  <si>
    <t>NQA2</t>
  </si>
  <si>
    <t>NQT1</t>
  </si>
  <si>
    <t>NQV1</t>
  </si>
  <si>
    <t>NR31</t>
  </si>
  <si>
    <t>NR51</t>
  </si>
  <si>
    <t>NTV3</t>
  </si>
  <si>
    <t>NTV6</t>
  </si>
  <si>
    <t>R0A1</t>
  </si>
  <si>
    <t>R0A2</t>
  </si>
  <si>
    <t>R0A3</t>
  </si>
  <si>
    <t>R1C1</t>
  </si>
  <si>
    <t>R1C2</t>
  </si>
  <si>
    <t>R1C3</t>
  </si>
  <si>
    <t>R1D2</t>
  </si>
  <si>
    <t>R1F1</t>
  </si>
  <si>
    <t>R1H1</t>
  </si>
  <si>
    <t>R1J2</t>
  </si>
  <si>
    <t>R1K4</t>
  </si>
  <si>
    <t>RA22</t>
  </si>
  <si>
    <t>RAJ1</t>
  </si>
  <si>
    <t>RAT2</t>
  </si>
  <si>
    <t>RAT3</t>
  </si>
  <si>
    <t>RAT4</t>
  </si>
  <si>
    <t>RAT5</t>
  </si>
  <si>
    <t>RAT6</t>
  </si>
  <si>
    <t>RBD1</t>
  </si>
  <si>
    <t>RBK1</t>
  </si>
  <si>
    <t>RBL1</t>
  </si>
  <si>
    <t>RBQ1</t>
  </si>
  <si>
    <t>RBQ3</t>
  </si>
  <si>
    <t>RBT1</t>
  </si>
  <si>
    <t>RBZ1</t>
  </si>
  <si>
    <t>RC11</t>
  </si>
  <si>
    <t>RC91</t>
  </si>
  <si>
    <t>RCB1</t>
  </si>
  <si>
    <t>RCD2</t>
  </si>
  <si>
    <t>RCF4</t>
  </si>
  <si>
    <t>RD82</t>
  </si>
  <si>
    <t>RDE1</t>
  </si>
  <si>
    <t>RDE2</t>
  </si>
  <si>
    <t>RDR2</t>
  </si>
  <si>
    <t>RDR4</t>
  </si>
  <si>
    <t>RDR5</t>
  </si>
  <si>
    <t>RDR6</t>
  </si>
  <si>
    <t>RDU1</t>
  </si>
  <si>
    <t>RDU2</t>
  </si>
  <si>
    <t>RDY1</t>
  </si>
  <si>
    <t>RE91</t>
  </si>
  <si>
    <t>RE92</t>
  </si>
  <si>
    <t>RGN2</t>
  </si>
  <si>
    <t>RGR1</t>
  </si>
  <si>
    <t>RH82</t>
  </si>
  <si>
    <t>RHA1</t>
  </si>
  <si>
    <t>RHA2</t>
  </si>
  <si>
    <t>RHA3</t>
  </si>
  <si>
    <t>RHA7</t>
  </si>
  <si>
    <t>RHA8</t>
  </si>
  <si>
    <t>RHM1</t>
  </si>
  <si>
    <t>RHQ1</t>
  </si>
  <si>
    <t>RHW1</t>
  </si>
  <si>
    <t>RJ12</t>
  </si>
  <si>
    <t>RJ21</t>
  </si>
  <si>
    <t>RJ61</t>
  </si>
  <si>
    <t>RJ71</t>
  </si>
  <si>
    <t>RJ81</t>
  </si>
  <si>
    <t>RJ83</t>
  </si>
  <si>
    <t>RJC2</t>
  </si>
  <si>
    <t>RJN1</t>
  </si>
  <si>
    <t>RJZ1</t>
  </si>
  <si>
    <t>RKE1</t>
  </si>
  <si>
    <t>RL41</t>
  </si>
  <si>
    <t>RLT2</t>
  </si>
  <si>
    <t>RM31</t>
  </si>
  <si>
    <t>RMC1</t>
  </si>
  <si>
    <t>RMP1</t>
  </si>
  <si>
    <t>RN32</t>
  </si>
  <si>
    <t>RNA1</t>
  </si>
  <si>
    <t>RNL2</t>
  </si>
  <si>
    <t>RNN3</t>
  </si>
  <si>
    <t>RNN4</t>
  </si>
  <si>
    <t>RNN5</t>
  </si>
  <si>
    <t>RNQ1</t>
  </si>
  <si>
    <t>RNS1</t>
  </si>
  <si>
    <t>RNU1</t>
  </si>
  <si>
    <t>RNZ1</t>
  </si>
  <si>
    <t>RPG1</t>
  </si>
  <si>
    <t>RPY1</t>
  </si>
  <si>
    <t>RQX2</t>
  </si>
  <si>
    <t>RR72</t>
  </si>
  <si>
    <t>RRE1</t>
  </si>
  <si>
    <t>RRE2</t>
  </si>
  <si>
    <t>RRF1</t>
  </si>
  <si>
    <t>RRK1</t>
  </si>
  <si>
    <t>RRK2</t>
  </si>
  <si>
    <t>RRP2</t>
  </si>
  <si>
    <t>RT12</t>
  </si>
  <si>
    <t>RT24</t>
  </si>
  <si>
    <t>RT32</t>
  </si>
  <si>
    <t>RT52</t>
  </si>
  <si>
    <t>RTD2</t>
  </si>
  <si>
    <t>RTF1</t>
  </si>
  <si>
    <t>RTG1</t>
  </si>
  <si>
    <t>RTR1</t>
  </si>
  <si>
    <t>RTV1</t>
  </si>
  <si>
    <t>RTX2</t>
  </si>
  <si>
    <t>RV31</t>
  </si>
  <si>
    <t>RV32</t>
  </si>
  <si>
    <t>RV92</t>
  </si>
  <si>
    <t>RVJ1</t>
  </si>
  <si>
    <t>RVW1</t>
  </si>
  <si>
    <t>RVY2</t>
  </si>
  <si>
    <t>RW11</t>
  </si>
  <si>
    <t>RW42</t>
  </si>
  <si>
    <t>RW51</t>
  </si>
  <si>
    <t>RW53</t>
  </si>
  <si>
    <t>RW61</t>
  </si>
  <si>
    <t>RW62</t>
  </si>
  <si>
    <t>RW64</t>
  </si>
  <si>
    <t>RW66</t>
  </si>
  <si>
    <t>RWE2</t>
  </si>
  <si>
    <t>RWF1</t>
  </si>
  <si>
    <t>RWJ1</t>
  </si>
  <si>
    <t>RWN1</t>
  </si>
  <si>
    <t>RWP1</t>
  </si>
  <si>
    <t>RWW2</t>
  </si>
  <si>
    <t>RWX2</t>
  </si>
  <si>
    <t>RWY1</t>
  </si>
  <si>
    <t>RXA1</t>
  </si>
  <si>
    <t>RXC1</t>
  </si>
  <si>
    <t>RXF1</t>
  </si>
  <si>
    <t>RXF2</t>
  </si>
  <si>
    <t>RXG1</t>
  </si>
  <si>
    <t>RXK1</t>
  </si>
  <si>
    <t>RXL1</t>
  </si>
  <si>
    <t>RXP2</t>
  </si>
  <si>
    <t>RXP3</t>
  </si>
  <si>
    <t>RXP5</t>
  </si>
  <si>
    <t>RXQ1</t>
  </si>
  <si>
    <t>RXR1</t>
  </si>
  <si>
    <t>RY42</t>
  </si>
  <si>
    <t>RY52</t>
  </si>
  <si>
    <t>RY62</t>
  </si>
  <si>
    <t>RY81</t>
  </si>
  <si>
    <t>RY91</t>
  </si>
  <si>
    <t>RYJ2</t>
  </si>
  <si>
    <t>RYJ3</t>
  </si>
  <si>
    <t>RYR2</t>
  </si>
  <si>
    <t>RYV1</t>
  </si>
  <si>
    <t>RYW2</t>
  </si>
  <si>
    <t>RYX1</t>
  </si>
  <si>
    <t>RYX2</t>
  </si>
  <si>
    <t>RYX3</t>
  </si>
  <si>
    <t>RYX4</t>
  </si>
  <si>
    <t>RYY1</t>
  </si>
  <si>
    <t xml:space="preserve">Service name </t>
  </si>
  <si>
    <t xml:space="preserve">Region </t>
  </si>
  <si>
    <t xml:space="preserve">ICS </t>
  </si>
  <si>
    <t>Organisation name</t>
  </si>
  <si>
    <t xml:space="preserve">North East and Yorkshire </t>
  </si>
  <si>
    <t xml:space="preserve">West Yorkshire and Harrogate </t>
  </si>
  <si>
    <t>Airedale NHS Foundation Trust</t>
  </si>
  <si>
    <t>Airedale - Wharfedale and Craven Pulmonary Rehabilitation Service</t>
  </si>
  <si>
    <t xml:space="preserve">East of England </t>
  </si>
  <si>
    <t xml:space="preserve">Suffolk and North East Essex </t>
  </si>
  <si>
    <t>Anglian Community Enterprise Community Interest  Company (ACE CIC)</t>
  </si>
  <si>
    <t>ACE Pulmonary Rehabilitation Service</t>
  </si>
  <si>
    <t xml:space="preserve">Midlands </t>
  </si>
  <si>
    <t xml:space="preserve">Coventry and Warwickshire </t>
  </si>
  <si>
    <t>Atrium Health Ltd</t>
  </si>
  <si>
    <t>Atrium Coventry and Warwickshire Pulmonary Rehabilitation Service</t>
  </si>
  <si>
    <t>London</t>
  </si>
  <si>
    <t xml:space="preserve">North Central London Partners in health and care </t>
  </si>
  <si>
    <t>Barnet, Enfield and Haringey Mental Health NHS Trust</t>
  </si>
  <si>
    <t>Enfield Respiratory Service</t>
  </si>
  <si>
    <t xml:space="preserve">North East London Health &amp; Care Partnership </t>
  </si>
  <si>
    <t>Barts Health NHS Trust</t>
  </si>
  <si>
    <t>Tower Hamlets Pulmonary Rehabilitation Service</t>
  </si>
  <si>
    <t xml:space="preserve">Bedfordshire, Luton and Milton Keynes </t>
  </si>
  <si>
    <t>Bedford Hospital NHS Trust</t>
  </si>
  <si>
    <t>Bedford Hospital Pulmonary Rehabilitation</t>
  </si>
  <si>
    <t xml:space="preserve">South East </t>
  </si>
  <si>
    <t>Buckinghamshire, Oxfordshire and Berkshire West</t>
  </si>
  <si>
    <t>Berkshire Healthcare NHS Foundation Trust</t>
  </si>
  <si>
    <t>Berkshire West Cardiac and Respiratory Specialist Services</t>
  </si>
  <si>
    <t xml:space="preserve">Live Healthy Live Happy Birmingham and Solihull </t>
  </si>
  <si>
    <t>Birmingham Community Healthcare NHS Foundation Trust</t>
  </si>
  <si>
    <t>BCHC Community Respiratory Service</t>
  </si>
  <si>
    <t xml:space="preserve">North West </t>
  </si>
  <si>
    <t xml:space="preserve">Lancashire and South Cumbria </t>
  </si>
  <si>
    <t>Blackpool Teaching Hospitals NHS Foundation Trust</t>
  </si>
  <si>
    <t>Pulmonary Rehabilitation Service Fylde and Wyre</t>
  </si>
  <si>
    <t>Norfolk and Waveney Health and Care Partnership</t>
  </si>
  <si>
    <t>BOC LTD</t>
  </si>
  <si>
    <t>Great Yarmouth and Waveney BOC Pulmonary Rehabilitation Service</t>
  </si>
  <si>
    <t>West Norfolk BOC Pulmonary Rehabilitation Service</t>
  </si>
  <si>
    <t xml:space="preserve">South West London Health and Care Partnership </t>
  </si>
  <si>
    <t>Hounslow Community Respiratory Team</t>
  </si>
  <si>
    <t xml:space="preserve">Nottingham and Nottinghamshire </t>
  </si>
  <si>
    <t>Nottingham West Pulmonary Rehabilitation</t>
  </si>
  <si>
    <t>Together we're better - Staffordshire and Stoke-on-Trent</t>
  </si>
  <si>
    <t>East Staffordshire Pulmonary Rehabilitation Service</t>
  </si>
  <si>
    <t>South East Staffordshire Pulmonary Rehabilitation Service</t>
  </si>
  <si>
    <t>North East and Yorkshire</t>
  </si>
  <si>
    <t xml:space="preserve">Humber Coast and Vale </t>
  </si>
  <si>
    <t>The North Lincolnshire Respiratory Service</t>
  </si>
  <si>
    <t xml:space="preserve">North East and North Cumbria </t>
  </si>
  <si>
    <t>Bradford Pulmonary Rehabilitation Service</t>
  </si>
  <si>
    <t>Newcastle Healthy Lungs Programme</t>
  </si>
  <si>
    <t>Blackpool Pulmonary Rehabilitation Service</t>
  </si>
  <si>
    <t xml:space="preserve">South West </t>
  </si>
  <si>
    <t xml:space="preserve">Somerset </t>
  </si>
  <si>
    <t>Somerset Pulmonary Rehabilitation Service</t>
  </si>
  <si>
    <t xml:space="preserve">Greater Manchester Health and Social Care Partnership </t>
  </si>
  <si>
    <t>Bolton NHS Foundation Trust</t>
  </si>
  <si>
    <t>Bolton Pulmonary Rehabilitation Programme</t>
  </si>
  <si>
    <t xml:space="preserve">South East London Integrated Care System </t>
  </si>
  <si>
    <t>Bromley Healthcare</t>
  </si>
  <si>
    <t>Bromley Pulmonary Rehabilitation</t>
  </si>
  <si>
    <t xml:space="preserve">Buckinghamshire, Oxfordshire and Berkshire West </t>
  </si>
  <si>
    <t>Buckinghamshire Healthcare NHS Trust</t>
  </si>
  <si>
    <t>Buckinghamshire Pulmonary Rehabilitation Services</t>
  </si>
  <si>
    <t>Calderdale and Huddersfield NHS Foundation Trust</t>
  </si>
  <si>
    <t>Calderdale Pulmonary Rehabilitation Service</t>
  </si>
  <si>
    <t xml:space="preserve">Cambridgeshire and Peterborough </t>
  </si>
  <si>
    <t>Cambridgeshire and Peterborough NHS Foundation Trust</t>
  </si>
  <si>
    <t>CPFT Pulmonary Rehabilitation</t>
  </si>
  <si>
    <t>Cambridgeshire Community Services NHS Trust</t>
  </si>
  <si>
    <t>Luton Community Respiratory Service</t>
  </si>
  <si>
    <t>Care Plus Group</t>
  </si>
  <si>
    <t>Hope Street Specialist Service</t>
  </si>
  <si>
    <t>Central and North West London NHS Foundation Trust</t>
  </si>
  <si>
    <t>Milton Keynes Community Pulmonary Rehabilitation Service</t>
  </si>
  <si>
    <t>Camden COPD &amp; Home Oxygen Service</t>
  </si>
  <si>
    <t>Hertfordshire and West Essex</t>
  </si>
  <si>
    <t>Central London Community Healthcare NHS Trust</t>
  </si>
  <si>
    <t>West Hertfordshire Community Respiratory Service</t>
  </si>
  <si>
    <t>Barnet COPD Respiratory Service</t>
  </si>
  <si>
    <t xml:space="preserve">North West London Integrated Care System </t>
  </si>
  <si>
    <t>Harrow COPD Respiratory Service</t>
  </si>
  <si>
    <t>Merton Pulmonary Rehabilitation Service</t>
  </si>
  <si>
    <t>North West London Integrated Care System</t>
  </si>
  <si>
    <t>Chelsea and Westminster Hospital NHS Foundation Trust</t>
  </si>
  <si>
    <t>Chelsea and Westminster Hospital Pulmonary Rehabilitation</t>
  </si>
  <si>
    <t xml:space="preserve">Cheshire and Merseyside Health and Care Partnership </t>
  </si>
  <si>
    <t>Cheshire and Wirral Partnership NHS Foundation Trust</t>
  </si>
  <si>
    <t>Cheshire and Wirral Partnership Respiratory Service</t>
  </si>
  <si>
    <t>City Health Care Partnership CIC</t>
  </si>
  <si>
    <t>East Riding Pulmonary Rehabilitation Programme</t>
  </si>
  <si>
    <t>Hull Pulmonary Rehabilitation Team</t>
  </si>
  <si>
    <t xml:space="preserve">Cornwall and the Isles of Scilly Health and Care Partnership </t>
  </si>
  <si>
    <t>Cornwall Partnership NHS Foundation Trust</t>
  </si>
  <si>
    <t>Integrated Community Respiratory Team East Cornwall (ICRTEC)</t>
  </si>
  <si>
    <t>Mid &amp; North Cornwall Pulmonary Rehabilitation Programme</t>
  </si>
  <si>
    <t>West Respiratory Community Team</t>
  </si>
  <si>
    <t>County Durham and Darlington NHS Foundation Trust</t>
  </si>
  <si>
    <t>County Durham &amp; Darlington Pulmonary Rehabilitation</t>
  </si>
  <si>
    <t>Bath and North East Somerset, Swindon and Wiltshire</t>
  </si>
  <si>
    <t>Cross Plain Health Centre</t>
  </si>
  <si>
    <t>Sarum Community Based Pulmonary Rehabilitation Team</t>
  </si>
  <si>
    <t>Croydon Health Services NHS Trust</t>
  </si>
  <si>
    <t>Croydon Pulmonary Rehabilitation Programme</t>
  </si>
  <si>
    <t xml:space="preserve">Surrey Heartlands Health and Care </t>
  </si>
  <si>
    <t>CSH Surrey</t>
  </si>
  <si>
    <t>North West Surrey Respiratory Care Team</t>
  </si>
  <si>
    <t xml:space="preserve">Joined Up Care Derbyshire </t>
  </si>
  <si>
    <t>Derbyshire Community Health Services NHS Foundation Trust</t>
  </si>
  <si>
    <t>North Derbyshire Community Respiratory Service</t>
  </si>
  <si>
    <t xml:space="preserve">South Yorkshire and Bassetlaw </t>
  </si>
  <si>
    <t>Doncaster And Bassetlaw Teaching Hospitals NHS Foundation Trust</t>
  </si>
  <si>
    <t>Doncaster Pulmonary Rehabilitation Services</t>
  </si>
  <si>
    <t xml:space="preserve">Our Dorset </t>
  </si>
  <si>
    <t>Dorset County Hospital NHS Foundation Trust</t>
  </si>
  <si>
    <t>Dorset Pulmonary Rehabilitation service</t>
  </si>
  <si>
    <t>Dorset Healthcare University NHS Foundation Trust</t>
  </si>
  <si>
    <t>Dorset Healthcare Pulmonary Rehabilitation Programme</t>
  </si>
  <si>
    <t>East Cheshire NHS Trust</t>
  </si>
  <si>
    <t>East Cheshire Pulmonary Rehabilitation Service</t>
  </si>
  <si>
    <t>East Lancashire Hospitals NHS Trust</t>
  </si>
  <si>
    <t>ELHT Pulmonary Rehabilitation Service</t>
  </si>
  <si>
    <t>East Suffolk and North Essex NHS Foundation Trust</t>
  </si>
  <si>
    <t>East Suffolk Pulmonary Rehabilitation Service</t>
  </si>
  <si>
    <t xml:space="preserve">Sussex Health and Care Partnership </t>
  </si>
  <si>
    <t>East Sussex Healthcare NHS Trust</t>
  </si>
  <si>
    <t>Regional East Sussex Pulmonary Service (RESPS)</t>
  </si>
  <si>
    <t xml:space="preserve">London </t>
  </si>
  <si>
    <t>Epsom and St Helier University Hospitals NHS Trust</t>
  </si>
  <si>
    <t>Surrey Downs Health and Care Pulmonary Rehabilitation Service</t>
  </si>
  <si>
    <t>Essex Partnership University NHS Foundation Trust</t>
  </si>
  <si>
    <t>EPUT Pulmonary Rehabilitation Programme</t>
  </si>
  <si>
    <t>First Community Health and Care CIC</t>
  </si>
  <si>
    <t>First Community Health and Care â€“ Surrey Community Respiratory Service</t>
  </si>
  <si>
    <t xml:space="preserve">Frimley Health and Care </t>
  </si>
  <si>
    <t>Frimley Health NHS Foundation Trust</t>
  </si>
  <si>
    <t>AIR Service</t>
  </si>
  <si>
    <t>Frimley Health Community Respiratory Services</t>
  </si>
  <si>
    <t>Gateshead Health NHS Foundation Trust</t>
  </si>
  <si>
    <t>Gateshead Acute Pulmonary Rehabilitation Service</t>
  </si>
  <si>
    <t xml:space="preserve">Coventry and Warwickshire Health and Care Partnership </t>
  </si>
  <si>
    <t>George Eliot Hospital NHS Trust</t>
  </si>
  <si>
    <t>George Elliot Hospital Pulmonary Rehabilitation - Physiotherapy</t>
  </si>
  <si>
    <t>Great Western Hospitals NHS Foundation Trust</t>
  </si>
  <si>
    <t>Swindon Healthy Lives Pulmonary Rehabilitation Programme</t>
  </si>
  <si>
    <t xml:space="preserve">Our Healthier South East London </t>
  </si>
  <si>
    <t>Guy's and St Thomas' NHS Foundation Trust</t>
  </si>
  <si>
    <t>St Thomas' Hospital Pulmonary Rehabilitation programme</t>
  </si>
  <si>
    <t>Harrogate and District NHS Foundation Trust</t>
  </si>
  <si>
    <t>Harrogate Respiratory and Cardiac Physiotherapy</t>
  </si>
  <si>
    <t>Hertfordshire Community NHS Trust</t>
  </si>
  <si>
    <t>Hertfordshire Community Pulmonary Rehab Service</t>
  </si>
  <si>
    <t>Homerton University Hospital NHS Foundation Trust</t>
  </si>
  <si>
    <t>Homerton Adult Cardiorespiratory Enhanced and Responsive service (ACERs)</t>
  </si>
  <si>
    <t>Hounslow and Richmond Community Healthcare NHS Trust</t>
  </si>
  <si>
    <t>Richmond Respiratory Care Team</t>
  </si>
  <si>
    <t>Humber Teaching NHS Foundation Trust</t>
  </si>
  <si>
    <t>Scarborough and Ryedale Pulmonary Rehabilitation Service</t>
  </si>
  <si>
    <t>Imperial College Healthcare NHS Trust</t>
  </si>
  <si>
    <t>Central and West London Pulmonary Rehabilitation Service</t>
  </si>
  <si>
    <t>Hammersmith &amp; Fulham Cardio-Respiratory Service</t>
  </si>
  <si>
    <t xml:space="preserve">Hampshire and Isle of Wight </t>
  </si>
  <si>
    <t>Isle of Wight NHS Trust</t>
  </si>
  <si>
    <t>St Mary's Hospital Pulmonary Rehabilitation Programme</t>
  </si>
  <si>
    <t xml:space="preserve">Norfolk and Waveny Partnership </t>
  </si>
  <si>
    <t>James Paget University Hospitals NHS Foundation Trust</t>
  </si>
  <si>
    <t>BEET: Breathing, Exercise, Education Training</t>
  </si>
  <si>
    <t>Kent and Medway Integrated Care System</t>
  </si>
  <si>
    <t>Kent Community Health NHS Foundation Trust</t>
  </si>
  <si>
    <t>Kent Community Health Pulmonary Rehabilitation Team</t>
  </si>
  <si>
    <t xml:space="preserve">Northamptonshire Health and Care </t>
  </si>
  <si>
    <t>Kettering General Hospital NHS Foundation Trust</t>
  </si>
  <si>
    <t>Rocket Team Kettering General Hospital</t>
  </si>
  <si>
    <t>King's College Hospital NHS Foundation Trust</t>
  </si>
  <si>
    <t>King's College Hospital Pulmonary Rehabilitation Team</t>
  </si>
  <si>
    <t>Lancashire Care NHS Foundation Trust</t>
  </si>
  <si>
    <t>Blackburn with Darwen Pulmonary Rehabilitation Team</t>
  </si>
  <si>
    <t>Central Lancashire Pulmonary Rehabilitation Service</t>
  </si>
  <si>
    <t xml:space="preserve">North East and Yorkshire  </t>
  </si>
  <si>
    <t>West Yorkshire and Harrogate Health and Care Partnership</t>
  </si>
  <si>
    <t>Leeds Community Healthcare NHS Trust</t>
  </si>
  <si>
    <t>Leeds Community Healthcare, Community Respiratory Service</t>
  </si>
  <si>
    <t xml:space="preserve">Leicester, Leicestershire and Rutland </t>
  </si>
  <si>
    <t>Leicestershire Partnership NHS Trust</t>
  </si>
  <si>
    <t>Leicestershire Partnership Pulmonary Rehabilitation Team</t>
  </si>
  <si>
    <t>Lewisham and Greenwich NHS Trust</t>
  </si>
  <si>
    <t>Lewisham LEEP Pulmonary Rehabilitation Programme</t>
  </si>
  <si>
    <t>Lincolnshire</t>
  </si>
  <si>
    <t>Lincolnshire Community Health Services NHS Trust</t>
  </si>
  <si>
    <t>Lincolnshire Community Health Services Pulmonary Rehabilitation Service</t>
  </si>
  <si>
    <t>Cheshire and Merseyside</t>
  </si>
  <si>
    <t>Liverpool Heart and Chest Hospital NHS Foundation Trust</t>
  </si>
  <si>
    <t>Knowsley Community Respiratory Service</t>
  </si>
  <si>
    <t>Liverpool Heart And Chest Hospital NHS Foundation Trust</t>
  </si>
  <si>
    <t>The Breathe Programme</t>
  </si>
  <si>
    <t>Liverpool University Hospitals NHS Foundation Trust</t>
  </si>
  <si>
    <t>Aintree Pulmonary Rehabilitation Programme</t>
  </si>
  <si>
    <t xml:space="preserve">Together for Devon </t>
  </si>
  <si>
    <t>Livewell Southwest</t>
  </si>
  <si>
    <t>Livewell SW Community Respiratory Service</t>
  </si>
  <si>
    <t>Locala Community Partnerships CIC</t>
  </si>
  <si>
    <t>Greater Huddersfield Pulmonary Rehabilitation Service</t>
  </si>
  <si>
    <t>London North West University Healthcare NHS Trust</t>
  </si>
  <si>
    <t>Brent Pulmonary Rehabilitation Service</t>
  </si>
  <si>
    <t>Ealing Pulmonary Rehabilitation service</t>
  </si>
  <si>
    <t>Luton and Dunstable University Hospital NHS Foundation Trust</t>
  </si>
  <si>
    <t>Luton and Dunstable Hospital Pulmonary Rehabilitation Service</t>
  </si>
  <si>
    <t>Maidstone and Tunbridge Wells NHS Trust</t>
  </si>
  <si>
    <t>West Kent Pulmonary Rehabilitation Service</t>
  </si>
  <si>
    <t>Manchester University NHS Foundation Trust</t>
  </si>
  <si>
    <t>Manchester Community Respiratory Service</t>
  </si>
  <si>
    <t>Manchester Integrated Lung Service - Central site</t>
  </si>
  <si>
    <t>Manchester Royal Infirmary Pulmonary Rehabilitation Service</t>
  </si>
  <si>
    <t>Medway Community Healthcare</t>
  </si>
  <si>
    <t>Medway Community Respiratory Team</t>
  </si>
  <si>
    <t>Mersey Care NHS Foundation Trust</t>
  </si>
  <si>
    <t>Sefton Community Respiratory Service</t>
  </si>
  <si>
    <t>Mid Cheshire Hospitals NHS Foundation Trust</t>
  </si>
  <si>
    <t>Central Cheshire Integrated Care Partnership Pulmonary Rehabilitation Service</t>
  </si>
  <si>
    <t>Mid Yorkshire Hospitals NHS Trust</t>
  </si>
  <si>
    <t>Mid Yorkshire Therapy Services - Community Pulmonary Rehabilitation</t>
  </si>
  <si>
    <t>North Kirklees Pulmonary Rehabilitation Programme</t>
  </si>
  <si>
    <t>Midlands Partnership NHS Foundation Trust</t>
  </si>
  <si>
    <t>Midland Partnership South Respiratory Team</t>
  </si>
  <si>
    <t>Midlands Partnership - North Staffordshire and Stoke On Trent Pulmonary Rehabilitation Team</t>
  </si>
  <si>
    <t>Milton Keynes University Hospital NHS Foundation Trust</t>
  </si>
  <si>
    <t>Milton Keynes Hospital Pulmonary Rehabilitation Programme</t>
  </si>
  <si>
    <t>Norfolk and Norwich University Hospitals NHS Foundation Trust</t>
  </si>
  <si>
    <t>Norfolk and Norwich Pulmonary Rehabilitation Service</t>
  </si>
  <si>
    <t>Norfolk Community Health and Care NHS Trust</t>
  </si>
  <si>
    <t>Norfolk Community Pulmonary Rehabilitation Service</t>
  </si>
  <si>
    <t>North Cumbria Integrated Care NHS Foundation Trust</t>
  </si>
  <si>
    <t>Community COPD Team Carlisle</t>
  </si>
  <si>
    <t>North Cumbria Hospitals Pulmonary Rehabilitation Programme</t>
  </si>
  <si>
    <t>Solway Community Respiratory Team</t>
  </si>
  <si>
    <t>West Cumbria Community Respiratory Team</t>
  </si>
  <si>
    <t>North East London NHS Foundation Trust</t>
  </si>
  <si>
    <t>Havering Respiratory Team</t>
  </si>
  <si>
    <t>Redbridge Respiratory Service</t>
  </si>
  <si>
    <t>Waltham Forest Pulmonary Rehabilitation Service</t>
  </si>
  <si>
    <t>Integrated Respiratory Service - Basildon - Brentwood and Thurrock</t>
  </si>
  <si>
    <t>Respiratory Services - Barking and Dagenham</t>
  </si>
  <si>
    <t>Healthier Together Bristol, North Somerset and South Gloucestershire</t>
  </si>
  <si>
    <t>North Somerset Community Partnership Community Interest Company</t>
  </si>
  <si>
    <t>Sirona Pulmonary Rehabilitation Service</t>
  </si>
  <si>
    <t>North Tees and Hartlepool NHS Foundation Trust</t>
  </si>
  <si>
    <t>North Tees and Hartlepool Pulmonary Rehabilitation Service</t>
  </si>
  <si>
    <t>North West Anglia NHS Foundation Trust</t>
  </si>
  <si>
    <t>Peterborough Pulmonary Rehabilitation Service</t>
  </si>
  <si>
    <t>North West Boroughs Healthcare NHS Foundation Trust</t>
  </si>
  <si>
    <t>St. Helens Pulmonary Rehabilitation Service</t>
  </si>
  <si>
    <t>Northampton General Hospital NHS Trust</t>
  </si>
  <si>
    <t>Restart Team - Northampton General Hospital</t>
  </si>
  <si>
    <t>Royal Devon University Healthcare NHS Foundation Trust</t>
  </si>
  <si>
    <t>North Devon Pulmonary Rehabilitation Service</t>
  </si>
  <si>
    <t>Northumbria Healthcare NHS Foundation Trust</t>
  </si>
  <si>
    <t>Northumbria Healthcare Pulmonary Rehabilitation Service</t>
  </si>
  <si>
    <t>Nottingham Citycare Partnership</t>
  </si>
  <si>
    <t>Nottingham Integrated Respiratory Service</t>
  </si>
  <si>
    <t>Nottinghamshire Healthcare NHS Foundation Trust</t>
  </si>
  <si>
    <t>Bassetlaw Pulmonary Rehabilitation Service</t>
  </si>
  <si>
    <t>Mansfield and Ashfield Respiratory Service</t>
  </si>
  <si>
    <t>Newark and Sherwood Pulmonary Rehabilitation Service</t>
  </si>
  <si>
    <t>Nottingham North and East Adult Community Services</t>
  </si>
  <si>
    <t>Rushcliffe Cardiorespiratory service</t>
  </si>
  <si>
    <t>Oxford Health NHS Foundation Trust</t>
  </si>
  <si>
    <t>Oxfordshire Pulmonary Rehabilitation Service</t>
  </si>
  <si>
    <t>Oxleas NHS Foundation Trust</t>
  </si>
  <si>
    <t>Greenwich Pulmonary Rehabilitation Team</t>
  </si>
  <si>
    <t>Pennine Acute Hospitals NHS Trust</t>
  </si>
  <si>
    <t>Acute Respiratory Assessment Service (ARAS) COPD support team - North Manchester</t>
  </si>
  <si>
    <t>Enhanced Respiratory Service (ERS) - Rochdale Infirmary</t>
  </si>
  <si>
    <t>Pennine Lung Service</t>
  </si>
  <si>
    <t>Pennine Pulmonary Rehabilitation - Fairfield Hospital</t>
  </si>
  <si>
    <t>Pennine Care NHS Foundation Trust</t>
  </si>
  <si>
    <t>Trafford Pulmonary Rehabilitation Service</t>
  </si>
  <si>
    <t>Primary Integrated Community Services Ltd</t>
  </si>
  <si>
    <t>PICS Pulmonary Rehabilitation Service</t>
  </si>
  <si>
    <t>Provide</t>
  </si>
  <si>
    <t>Provide - Cambridgeshire Pulmonary Rehabilitation</t>
  </si>
  <si>
    <t>Mid and South Essex Health and Care Partnership</t>
  </si>
  <si>
    <t>Provide - Mid-Essex Pulmonary Rehabilitation</t>
  </si>
  <si>
    <t>Respiricare Limited</t>
  </si>
  <si>
    <t>Bexley CCG Pulmonary Rehabilitation</t>
  </si>
  <si>
    <t>Swale Pulmonary Rehabilitation</t>
  </si>
  <si>
    <t>Royal Berkshire NHS Foundation Trust</t>
  </si>
  <si>
    <t>Royal Berkshire Hospital Pulmonary Rehabilitation Service</t>
  </si>
  <si>
    <t>Royal Brompton &amp; Harefield NHS Foundation Trust</t>
  </si>
  <si>
    <t>Harefield Hospital Pulmonary Rehabilitation</t>
  </si>
  <si>
    <t>Royal Brompton Pulmonary Rehabilitation Service</t>
  </si>
  <si>
    <t>Royal Devon &amp; Exeter Pulmonary Rehabilitation/Physiotherapy Service</t>
  </si>
  <si>
    <t>Royal Surrey County Hospital NHS Foundation Trust</t>
  </si>
  <si>
    <t>Royal Surrey Pulmonary Rehabilitation Programme</t>
  </si>
  <si>
    <t>Royal United Hospitals Bath NHS Foundation Trust</t>
  </si>
  <si>
    <t>RUH Respiratory Outpatient Department</t>
  </si>
  <si>
    <t>Salford Royal NHS Foundation Trust</t>
  </si>
  <si>
    <t>Salford's Breathing Better Pulmonary Rehabilitation Programme</t>
  </si>
  <si>
    <t>Salisbury NHS Foundation Trust</t>
  </si>
  <si>
    <t>Salisbury Lung Exercise and Education Programme (LEEP)</t>
  </si>
  <si>
    <t xml:space="preserve">The Black Country </t>
  </si>
  <si>
    <t>Sandwell and West Birmingham Hospitals NHS Trust</t>
  </si>
  <si>
    <t>Sandwell and West Birmingham Community Respiratory Service</t>
  </si>
  <si>
    <t>Sheffield Teaching Hospitals NHS Foundation Trust</t>
  </si>
  <si>
    <t>Sheffield Community Pulmonary Rehabilitation Service</t>
  </si>
  <si>
    <t xml:space="preserve">Shropshire, Telford and Wrekin </t>
  </si>
  <si>
    <t>Shropshire Community Health NHS Trust</t>
  </si>
  <si>
    <t>Shropshire Pulmonary Rehabilitation</t>
  </si>
  <si>
    <t>Bristol, North Somerset and South Gloucestershire Integrated Care System</t>
  </si>
  <si>
    <t>Sirona Care &amp; Health</t>
  </si>
  <si>
    <t>Healthier together Bristol, North Somerset and South Gloucestershire</t>
  </si>
  <si>
    <t xml:space="preserve">One Gloucestershire </t>
  </si>
  <si>
    <t>Gloucestershire Care Services NHS Trust</t>
  </si>
  <si>
    <t>Gloucestershire Respiratory Service</t>
  </si>
  <si>
    <t>Solent NHS Trust</t>
  </si>
  <si>
    <t>Hampshire Pulmonary Rehabilitation Programme</t>
  </si>
  <si>
    <t>Portsmouth Pulmonary Rehabilitation Programme</t>
  </si>
  <si>
    <t>Southampton Integrated COPD Team</t>
  </si>
  <si>
    <t>South Tees Hospitals NHS Foundation Trust</t>
  </si>
  <si>
    <t>South Tees Pulmonary Rehabilitation Service</t>
  </si>
  <si>
    <t>South Tyneside and Sunderland NHS Foundation Trust</t>
  </si>
  <si>
    <t>South Tyneside Pulmonary Rehabilitation Programme (Acute)</t>
  </si>
  <si>
    <t>Sunderland Community Pulmonary Rehabilitation Programme</t>
  </si>
  <si>
    <t>South Warwickshire NHS Foundation Trust</t>
  </si>
  <si>
    <t>South Warwickshire Physiotherapy Services</t>
  </si>
  <si>
    <t>South West Yorkshire Partnership NHS Foundation Trust</t>
  </si>
  <si>
    <t>South West Yorkshire Cardiac and Pulmonary Rehabilitation Service</t>
  </si>
  <si>
    <t xml:space="preserve">Mid and South Essex </t>
  </si>
  <si>
    <t>Southend University Hospital NHS Foundation Trust</t>
  </si>
  <si>
    <t>South East Essex Pulmonary Rehabilitation Service</t>
  </si>
  <si>
    <t>Southern Health NHS Foundation Trust</t>
  </si>
  <si>
    <t>West Hampshire Community Integrated Respiratory Service</t>
  </si>
  <si>
    <t>Southport and Ormskirk Hospital NHS Trust</t>
  </si>
  <si>
    <t>West Lancashire Pulmonary Rehabilitation</t>
  </si>
  <si>
    <t>St George's University Hospitals NHS Foundation Trust</t>
  </si>
  <si>
    <t>Wandsworth Pulmonary Rehabilitation Service</t>
  </si>
  <si>
    <t>Stockport NHS Foundation Trust</t>
  </si>
  <si>
    <t>Stockport Pulmonary &amp; Heart Failure Rehabilitation Service</t>
  </si>
  <si>
    <t>Sussex Community NHS Foundation Trust</t>
  </si>
  <si>
    <t>Sussex Community Respiratory Service Brighton and Hove</t>
  </si>
  <si>
    <t>COPD Coastal Service</t>
  </si>
  <si>
    <t>Crawley Horsham and Mid Sussex COPD Adult Community Services</t>
  </si>
  <si>
    <t>The High Weald Lewis and Haven Community Respiratory Service</t>
  </si>
  <si>
    <t>Swindon Borough Council (Unitary)</t>
  </si>
  <si>
    <t>Tameside and Glossop Integrated Care NHS Foundation Trust</t>
  </si>
  <si>
    <t>Tameside and Glossop Pulmonary Rehabilitation</t>
  </si>
  <si>
    <t>The Dudley Group NHS Foundation Trust</t>
  </si>
  <si>
    <t>Dudley Pulmonary Rehabilitation Programme</t>
  </si>
  <si>
    <t>The Newcastle Upon Tyne Hospitals NHS Foundation Trust</t>
  </si>
  <si>
    <t>The Newcastle Hospitals Respiratory Services</t>
  </si>
  <si>
    <t>The Rotherham NHS Foundation Trust</t>
  </si>
  <si>
    <t>Rotherham Breathing Space</t>
  </si>
  <si>
    <t>The Royal Bournemouth And Christchurch Hospitals NHS Foundation Trust</t>
  </si>
  <si>
    <t>The Bournemouth Hospital's Pulmonary Rehabilitation Service</t>
  </si>
  <si>
    <t>The Royal Marsden NHS Foundation Trust</t>
  </si>
  <si>
    <t>Sutton Community Respiratory Service</t>
  </si>
  <si>
    <t>The Royal Wolverhampton NHS Trust</t>
  </si>
  <si>
    <t>Wolverhampton Pulmonary Rehabilitation Service</t>
  </si>
  <si>
    <t>Torbay and South Devon NHS Foundation Trust</t>
  </si>
  <si>
    <t>Torbay and South Devon Pulmonary Rehabilitation Programme</t>
  </si>
  <si>
    <t>University Hospital Southampton NHS Foundation Trust</t>
  </si>
  <si>
    <t>University Hospital Southampton Pulmonary Rehabilitation Programme</t>
  </si>
  <si>
    <t>University Hospitals Birmingham NHS Foundation Trust</t>
  </si>
  <si>
    <t>Solihull Community Respiratory Team</t>
  </si>
  <si>
    <t>University Hospitals Birmingham HGS Pulmonary Rehabilitation Programme</t>
  </si>
  <si>
    <t>University Hospitals of Derby and Burton NHS Foundation Trust</t>
  </si>
  <si>
    <t>Derby and Burton ImpACT+</t>
  </si>
  <si>
    <t>University Hospitals of Leicester NHS Trust</t>
  </si>
  <si>
    <t>Glenfield and Leicester Hospitals Pulmonary Rehabilitation Programme</t>
  </si>
  <si>
    <t>University Hospitals of Morecambe Bay NHs Foundation Trust</t>
  </si>
  <si>
    <t>South Lakes Community Respiratory Service</t>
  </si>
  <si>
    <t>Virgin Care Ltd</t>
  </si>
  <si>
    <t>Surrey Heath Respiratory Care Team</t>
  </si>
  <si>
    <t>Virgin Care Community Respiratory Service - Bath and North East Somerset</t>
  </si>
  <si>
    <t>Walsall Healthcare NHS Trust</t>
  </si>
  <si>
    <t>Walsall Pulmonary Rehabilitation Service</t>
  </si>
  <si>
    <t>Warrington and Halton Hospitals NHS Foundation Trust</t>
  </si>
  <si>
    <t>Halton Pulmonary Rehabilitation service</t>
  </si>
  <si>
    <t>The Warrington &amp; Halton Pulmonary Rehabilitation Service</t>
  </si>
  <si>
    <t>West Suffolk NHS Foundation Trust</t>
  </si>
  <si>
    <t>West Suffolk Pulmonary Rehabilitation Service</t>
  </si>
  <si>
    <t>Western Sussex Hospitals NHS Foundation Trust</t>
  </si>
  <si>
    <t>St Richards Hospital Pulmonary Rehabilitation</t>
  </si>
  <si>
    <t>Worthing &amp; Southlands Pulmonary Rehabilitation Programme</t>
  </si>
  <si>
    <t>Whittington Health NHS Trust</t>
  </si>
  <si>
    <t>Whittington Health Pulmonary Rehabilitation</t>
  </si>
  <si>
    <t>Wiltshire Health &amp; Care</t>
  </si>
  <si>
    <t>Wiltshire Community Respiratory Team</t>
  </si>
  <si>
    <t>Wirral University Teaching Hospital NHS Foundation Trust</t>
  </si>
  <si>
    <t>Wirral COPD, Pulmonary Rehabilitation &amp; Oxygen Service</t>
  </si>
  <si>
    <t xml:space="preserve">Herefordshire and Worcestshire Health and Care NHS Trust </t>
  </si>
  <si>
    <t>Worcestershire Acute Hospitals NHS Trust</t>
  </si>
  <si>
    <t>Worcestershire COPD Team</t>
  </si>
  <si>
    <t>Wrightington, Wigan and Leigh NHS Foundation Trust</t>
  </si>
  <si>
    <t>Wrightington Wigan &amp; Leigh tier 2 Respiratory Services</t>
  </si>
  <si>
    <t>Wye Valley NHS Trust</t>
  </si>
  <si>
    <t>Herefordshire Pulmonary Rehabilitation Programme</t>
  </si>
  <si>
    <t>York Teaching Hospital NHS Foundation Trust</t>
  </si>
  <si>
    <t>York and Selby Pulmonary Rehabilitation</t>
  </si>
  <si>
    <t>Your Healthcare</t>
  </si>
  <si>
    <t>Your Healthcare Pulmonary Rehabilitation Service</t>
  </si>
  <si>
    <t>Country</t>
  </si>
  <si>
    <t xml:space="preserve">Service code </t>
  </si>
  <si>
    <t>NQ11</t>
  </si>
  <si>
    <t>NAD1</t>
  </si>
  <si>
    <t>NL31</t>
  </si>
  <si>
    <t>RQM1</t>
  </si>
  <si>
    <t>RJ82</t>
  </si>
  <si>
    <t>RPX5</t>
  </si>
  <si>
    <t>JCHC</t>
  </si>
  <si>
    <t>RP51</t>
  </si>
  <si>
    <t>RGP1</t>
  </si>
  <si>
    <t>REM1</t>
  </si>
  <si>
    <t>R1K3</t>
  </si>
  <si>
    <t>RM12</t>
  </si>
  <si>
    <t>RY32</t>
  </si>
  <si>
    <t>NLT2</t>
  </si>
  <si>
    <t>NQA3</t>
  </si>
  <si>
    <t>AV11</t>
  </si>
  <si>
    <t>RT31</t>
  </si>
  <si>
    <t>RD11</t>
  </si>
  <si>
    <t>NLW1</t>
  </si>
  <si>
    <t>RFR1</t>
  </si>
  <si>
    <t>RDZ1</t>
  </si>
  <si>
    <t>RA91</t>
  </si>
  <si>
    <t>RTX1</t>
  </si>
  <si>
    <t>NQT2</t>
  </si>
  <si>
    <t>RWW1</t>
  </si>
  <si>
    <t>RYR3</t>
  </si>
  <si>
    <t>RLQ1</t>
  </si>
  <si>
    <t>Durham Dales Easington and Sedgefield (DDES) Pulmonary Rehabilitation Programme</t>
  </si>
  <si>
    <t>North Durham Pulmonary Rehabilitation</t>
  </si>
  <si>
    <t>University Hospitals of Morecambe Bay NHS Foundation Trust</t>
  </si>
  <si>
    <t>University Hospitals of Morecambe Bay Community Respiratory Service</t>
  </si>
  <si>
    <t>North East Essex PR service</t>
  </si>
  <si>
    <t>England</t>
  </si>
  <si>
    <t>Wales</t>
  </si>
  <si>
    <t>Hywel Dda Pulmonary Rehabilitation Service</t>
  </si>
  <si>
    <t>Hywel Dda University LHB</t>
  </si>
  <si>
    <t>BCUHB - West Pulmonary Rehabilitation Service</t>
  </si>
  <si>
    <t>Betsi Cadwaladr University LHB</t>
  </si>
  <si>
    <t>BCUHB - Centre Pulmonary Rehabilitation Service</t>
  </si>
  <si>
    <t>BCUHB - East Pulmonary Rehabilitation Service</t>
  </si>
  <si>
    <t>&lt;5</t>
  </si>
  <si>
    <t>-</t>
  </si>
  <si>
    <t>National (all)</t>
  </si>
  <si>
    <t>Start date for pulmonary rehabilitation (PR) offered within 90 days of receipt of referral for all people referred with stable COPD</t>
  </si>
  <si>
    <t>Number of cases audited</t>
  </si>
  <si>
    <t>People undertake a practice exercise test (for incremental shuttle walk test (ISWT) or six-minute walk test (6MWT))</t>
  </si>
  <si>
    <t>People enrolled for pulmonary rehabilitation (PR) go on to have a discharge assessment</t>
  </si>
  <si>
    <t>A written individualised discharge exercise plan is provided as part of discharge assessment</t>
  </si>
  <si>
    <t>One walking test Minimal Clinical Importance Difference (MCID) achieved</t>
  </si>
  <si>
    <t>At least one health status questionnaire Minimal Clinical Importance Difference (MCID) achieved</t>
  </si>
  <si>
    <t xml:space="preserve">NHS region </t>
  </si>
  <si>
    <t>(n)</t>
  </si>
  <si>
    <t>(%)</t>
  </si>
  <si>
    <t>Key Performance Indicators (KPI)</t>
  </si>
  <si>
    <t>Filter row</t>
  </si>
  <si>
    <t>Table 1</t>
  </si>
  <si>
    <t xml:space="preserve">Median and interquartile ranges </t>
  </si>
  <si>
    <t>Lower quartile</t>
  </si>
  <si>
    <t xml:space="preserve">Median  </t>
  </si>
  <si>
    <t xml:space="preserve">Upper quartile </t>
  </si>
  <si>
    <t>The colours refer to the quartile in which each result lies:</t>
  </si>
  <si>
    <t>Red</t>
  </si>
  <si>
    <t>Result equal to or below lower quartile for that indicator</t>
  </si>
  <si>
    <t>Amber</t>
  </si>
  <si>
    <t>Result above lower quartile but below upper quartile for that indicator</t>
  </si>
  <si>
    <t>Green</t>
  </si>
  <si>
    <t>Result equal to or above upper quartile for that indicator</t>
  </si>
  <si>
    <t>Grey</t>
  </si>
  <si>
    <t xml:space="preserve"> Not applicable as indicator not audited</t>
  </si>
  <si>
    <t>Where numerator has been supressed and and the percentage result is neither 0% nor 100%</t>
  </si>
  <si>
    <t>Box and whisker plot (Fig 1)</t>
  </si>
  <si>
    <t>KPI</t>
  </si>
  <si>
    <t>Rationale</t>
  </si>
  <si>
    <t>British Thoracic Society (BTS) quality standards (QS) for pulmonary rehabilitation in adults (2014). QS1b: If accepted, people referred for pulmonary rehabilitation are enrolled to commence within 3 months of receipt of referral.</t>
  </si>
  <si>
    <t xml:space="preserve">BTS QS for pulmonary rehabilitation in adults (2014). QS8: People attending pulmonary rehabilitation have the outcome of treatment assessed using as a minimum, measures of exercise capacity, dyspnoea and health status. </t>
  </si>
  <si>
    <t xml:space="preserve">BTS QS for pulmonary rehabilitation in adults (2014). QS8: As above. QS9: Pulmonary rehabilitation programmes conduct an annual audit of individual outcomes and process. </t>
  </si>
  <si>
    <t>BTS QS for pulmonary rehabilitation in adults (2014). QS7: People completing pulmonary rehabilitation are provided with an individualised structured, written plan for ongoing exercise maintenance.</t>
  </si>
  <si>
    <t>BTS QS for pulmonary rehabilitation in adults (2014). QS8: As above.</t>
  </si>
  <si>
    <t>WALES</t>
  </si>
  <si>
    <t>North East and North Cumbria</t>
  </si>
  <si>
    <t>Suffolk and North East Essex</t>
  </si>
  <si>
    <t>Lancashire and South Cumbria</t>
  </si>
  <si>
    <t xml:space="preserve">London  </t>
  </si>
  <si>
    <t xml:space="preserve">Midlands  </t>
  </si>
  <si>
    <t>Integrated Care System</t>
  </si>
  <si>
    <t>Service</t>
  </si>
  <si>
    <t>Trust (England) / Local Health Board (Wales)</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</si>
</sst>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rgb="FF44555F"/>
      <name val="Calibri"/>
      <family val="2"/>
      <scheme val="minor"/>
    </font>
    <font>
      <sz val="11"/>
      <color rgb="FF44555F"/>
      <name val="Calibri"/>
      <family val="2"/>
      <scheme val="minor"/>
    </font>
    <font>
      <b/>
      <sz val="14"/>
      <color rgb="FF00AAA7"/>
      <name val="Calibri"/>
      <family val="2"/>
      <scheme val="minor"/>
    </font>
    <font>
      <sz val="11"/>
      <name val="Calibri"/>
      <family val="2"/>
      <scheme val="minor"/>
    </font>
    <font>
      <b/>
      <sz val="14"/>
      <color theme="0"/>
      <name val="Calibri"/>
      <family val="2"/>
      <scheme val="minor"/>
    </font>
    <font>
      <sz val="10"/>
      <color rgb="FF44555F"/>
      <name val="Calibri"/>
      <family val="2"/>
      <scheme val="minor"/>
    </font>
  </fonts>
  <fills count="4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79998168889431442"/>
        <bgColor indexed="64"/>
      </patternFill>
    </fill>
    <fill>
      <patternFill patternType="solid">
        <fgColor theme="5" tint="0.59999389629810485"/>
        <bgColor indexed="64"/>
      </patternFill>
    </fill>
    <fill>
      <patternFill patternType="solid">
        <fgColor theme="0"/>
        <bgColor indexed="64"/>
      </patternFill>
    </fill>
    <fill>
      <patternFill patternType="solid">
        <fgColor rgb="FFFFFF00"/>
        <bgColor indexed="64"/>
      </patternFill>
    </fill>
    <fill>
      <patternFill patternType="solid">
        <fgColor rgb="FFF9F9F9"/>
        <bgColor indexed="64"/>
      </patternFill>
    </fill>
    <fill>
      <patternFill patternType="solid">
        <fgColor rgb="FFFF7C80"/>
        <bgColor indexed="64"/>
      </patternFill>
    </fill>
    <fill>
      <patternFill patternType="solid">
        <fgColor rgb="FFFFC000"/>
        <bgColor indexed="64"/>
      </patternFill>
    </fill>
    <fill>
      <patternFill patternType="solid">
        <fgColor rgb="FF92D050"/>
        <bgColor indexed="64"/>
      </patternFill>
    </fill>
    <fill>
      <patternFill patternType="solid">
        <fgColor theme="0" tint="-0.14999847407452621"/>
        <bgColor indexed="64"/>
      </patternFill>
    </fill>
    <fill>
      <patternFill patternType="solid">
        <fgColor rgb="FF00AAA7"/>
        <bgColor indexed="64"/>
      </patternFill>
    </fill>
    <fill>
      <patternFill patternType="solid">
        <fgColor rgb="FF27BDBC"/>
        <bgColor indexed="64"/>
      </patternFill>
    </fill>
    <fill>
      <patternFill patternType="solid">
        <fgColor rgb="FF95D5D5"/>
        <bgColor indexed="64"/>
      </patternFill>
    </fill>
    <fill>
      <patternFill patternType="solid">
        <fgColor rgb="FFD9EFEC"/>
        <bgColor indexed="64"/>
      </patternFill>
    </fill>
  </fills>
  <borders count="3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rgb="FF95D5D5"/>
      </left>
      <right style="thin">
        <color rgb="FF95D5D5"/>
      </right>
      <top style="thin">
        <color rgb="FF95D5D5"/>
      </top>
      <bottom style="thin">
        <color rgb="FF95D5D5"/>
      </bottom>
      <diagonal/>
    </border>
    <border>
      <left style="thin">
        <color rgb="FF00AAA7"/>
      </left>
      <right style="thin">
        <color rgb="FF00AAA7"/>
      </right>
      <top style="thin">
        <color rgb="FF00AAA7"/>
      </top>
      <bottom style="thin">
        <color rgb="FF00AAA7"/>
      </bottom>
      <diagonal/>
    </border>
    <border>
      <left style="thin">
        <color rgb="FF95D5D5"/>
      </left>
      <right style="thin">
        <color rgb="FF95D5D5"/>
      </right>
      <top style="thin">
        <color rgb="FF95D5D5"/>
      </top>
      <bottom/>
      <diagonal/>
    </border>
    <border>
      <left style="thin">
        <color rgb="FF00AAA7"/>
      </left>
      <right style="thin">
        <color rgb="FF00AAA7"/>
      </right>
      <top style="thin">
        <color rgb="FF00AAA7"/>
      </top>
      <bottom/>
      <diagonal/>
    </border>
    <border>
      <left/>
      <right style="thin">
        <color rgb="FF00AAA7"/>
      </right>
      <top style="thin">
        <color rgb="FF00AAA7"/>
      </top>
      <bottom style="thin">
        <color rgb="FF00AAA7"/>
      </bottom>
      <diagonal/>
    </border>
    <border>
      <left style="thin">
        <color rgb="FF00AAA7"/>
      </left>
      <right style="thin">
        <color rgb="FF00AAA7"/>
      </right>
      <top/>
      <bottom style="thin">
        <color rgb="FF00AAA7"/>
      </bottom>
      <diagonal/>
    </border>
    <border>
      <left/>
      <right style="thin">
        <color rgb="FF00AAA7"/>
      </right>
      <top/>
      <bottom style="thin">
        <color rgb="FF00AAA7"/>
      </bottom>
      <diagonal/>
    </border>
    <border>
      <left style="medium">
        <color rgb="FF95D5D5"/>
      </left>
      <right style="medium">
        <color rgb="FF95D5D5"/>
      </right>
      <top style="medium">
        <color rgb="FF95D5D5"/>
      </top>
      <bottom style="medium">
        <color rgb="FF95D5D5"/>
      </bottom>
      <diagonal/>
    </border>
    <border>
      <left/>
      <right style="thin">
        <color rgb="FF95D5D5"/>
      </right>
      <top style="thin">
        <color rgb="FF95D5D5"/>
      </top>
      <bottom/>
      <diagonal/>
    </border>
    <border>
      <left style="thin">
        <color rgb="FF95D5D5"/>
      </left>
      <right style="medium">
        <color rgb="FF95D5D5"/>
      </right>
      <top style="medium">
        <color rgb="FF95D5D5"/>
      </top>
      <bottom style="medium">
        <color rgb="FF95D5D5"/>
      </bottom>
      <diagonal/>
    </border>
    <border>
      <left style="medium">
        <color rgb="FF95D5D5"/>
      </left>
      <right style="thin">
        <color rgb="FF95D5D5"/>
      </right>
      <top style="medium">
        <color rgb="FF95D5D5"/>
      </top>
      <bottom style="medium">
        <color rgb="FF95D5D5"/>
      </bottom>
      <diagonal/>
    </border>
    <border>
      <left style="medium">
        <color rgb="FF95D5D5"/>
      </left>
      <right style="medium">
        <color rgb="FF95D5D5"/>
      </right>
      <top/>
      <bottom style="thin">
        <color rgb="FF00AAA7"/>
      </bottom>
      <diagonal/>
    </border>
    <border>
      <left style="medium">
        <color rgb="FF95D5D5"/>
      </left>
      <right style="medium">
        <color rgb="FF95D5D5"/>
      </right>
      <top style="thin">
        <color rgb="FF00AAA7"/>
      </top>
      <bottom style="thin">
        <color rgb="FF00AAA7"/>
      </bottom>
      <diagonal/>
    </border>
    <border>
      <left style="medium">
        <color rgb="FF95D5D5"/>
      </left>
      <right style="medium">
        <color rgb="FF95D5D5"/>
      </right>
      <top style="thin">
        <color rgb="FF00AAA7"/>
      </top>
      <bottom style="medium">
        <color rgb="FF95D5D5"/>
      </bottom>
      <diagonal/>
    </border>
    <border>
      <left style="medium">
        <color rgb="FF95D5D5"/>
      </left>
      <right style="thin">
        <color rgb="FF00AAA7"/>
      </right>
      <top/>
      <bottom style="thin">
        <color rgb="FF00AAA7"/>
      </bottom>
      <diagonal/>
    </border>
    <border>
      <left style="thin">
        <color rgb="FF00AAA7"/>
      </left>
      <right style="medium">
        <color rgb="FF95D5D5"/>
      </right>
      <top/>
      <bottom style="thin">
        <color rgb="FF00AAA7"/>
      </bottom>
      <diagonal/>
    </border>
    <border>
      <left style="medium">
        <color rgb="FF95D5D5"/>
      </left>
      <right style="thin">
        <color rgb="FF00AAA7"/>
      </right>
      <top style="thin">
        <color rgb="FF00AAA7"/>
      </top>
      <bottom style="thin">
        <color rgb="FF00AAA7"/>
      </bottom>
      <diagonal/>
    </border>
    <border>
      <left style="thin">
        <color rgb="FF00AAA7"/>
      </left>
      <right style="medium">
        <color rgb="FF95D5D5"/>
      </right>
      <top style="thin">
        <color rgb="FF00AAA7"/>
      </top>
      <bottom style="thin">
        <color rgb="FF00AAA7"/>
      </bottom>
      <diagonal/>
    </border>
    <border>
      <left style="medium">
        <color rgb="FF95D5D5"/>
      </left>
      <right style="thin">
        <color rgb="FF00AAA7"/>
      </right>
      <top style="thin">
        <color rgb="FF00AAA7"/>
      </top>
      <bottom style="medium">
        <color rgb="FF95D5D5"/>
      </bottom>
      <diagonal/>
    </border>
    <border>
      <left style="thin">
        <color rgb="FF00AAA7"/>
      </left>
      <right style="medium">
        <color rgb="FF95D5D5"/>
      </right>
      <top style="thin">
        <color rgb="FF00AAA7"/>
      </top>
      <bottom style="medium">
        <color rgb="FF95D5D5"/>
      </bottom>
      <diagonal/>
    </border>
    <border>
      <left style="thin">
        <color rgb="FF27BDBC"/>
      </left>
      <right style="thin">
        <color rgb="FF27BDBC"/>
      </right>
      <top style="thin">
        <color rgb="FF27BDBC"/>
      </top>
      <bottom style="thin">
        <color rgb="FF27BDBC"/>
      </bottom>
      <diagonal/>
    </border>
    <border>
      <left style="thin">
        <color rgb="FF95D5D5"/>
      </left>
      <right style="thin">
        <color rgb="FF95D5D5"/>
      </right>
      <top/>
      <bottom style="thin">
        <color rgb="FF95D5D5"/>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83">
    <xf numFmtId="0" fontId="0" fillId="0" borderId="0" xfId="0"/>
    <xf numFmtId="0" fontId="16" fillId="0" borderId="0" xfId="0" applyFont="1"/>
    <xf numFmtId="0" fontId="0" fillId="33" borderId="0" xfId="0" applyFill="1"/>
    <xf numFmtId="0" fontId="0" fillId="34" borderId="0" xfId="0" applyFill="1"/>
    <xf numFmtId="0" fontId="0" fillId="35" borderId="0" xfId="0" applyFill="1"/>
    <xf numFmtId="0" fontId="0" fillId="0" borderId="10" xfId="0" applyBorder="1"/>
    <xf numFmtId="0" fontId="0" fillId="36" borderId="0" xfId="0" applyFill="1"/>
    <xf numFmtId="0" fontId="0" fillId="0" borderId="0" xfId="0" applyAlignment="1">
      <alignment horizontal="right"/>
    </xf>
    <xf numFmtId="0" fontId="16" fillId="35" borderId="0" xfId="0" applyFont="1" applyFill="1"/>
    <xf numFmtId="0" fontId="18" fillId="0" borderId="0" xfId="0" applyFont="1"/>
    <xf numFmtId="0" fontId="19" fillId="0" borderId="0" xfId="0" applyFont="1"/>
    <xf numFmtId="0" fontId="19" fillId="0" borderId="0" xfId="0" applyFont="1" applyAlignment="1">
      <alignment horizontal="right"/>
    </xf>
    <xf numFmtId="0" fontId="13" fillId="0" borderId="0" xfId="0" applyFont="1"/>
    <xf numFmtId="0" fontId="13" fillId="42" borderId="11" xfId="0" applyFont="1" applyFill="1" applyBorder="1"/>
    <xf numFmtId="0" fontId="13" fillId="42" borderId="11" xfId="0" applyFont="1" applyFill="1" applyBorder="1" applyAlignment="1">
      <alignment horizontal="right"/>
    </xf>
    <xf numFmtId="0" fontId="18" fillId="0" borderId="11" xfId="0" applyFont="1" applyBorder="1" applyAlignment="1">
      <alignment horizontal="right"/>
    </xf>
    <xf numFmtId="0" fontId="18" fillId="42" borderId="11" xfId="0" applyFont="1" applyFill="1" applyBorder="1" applyAlignment="1">
      <alignment horizontal="right"/>
    </xf>
    <xf numFmtId="0" fontId="18" fillId="42" borderId="13" xfId="0" applyFont="1" applyFill="1" applyBorder="1" applyAlignment="1">
      <alignment horizontal="right"/>
    </xf>
    <xf numFmtId="0" fontId="18" fillId="42" borderId="13" xfId="0" applyFont="1" applyFill="1" applyBorder="1"/>
    <xf numFmtId="0" fontId="19" fillId="0" borderId="12" xfId="0" applyFont="1" applyBorder="1"/>
    <xf numFmtId="0" fontId="19" fillId="0" borderId="12" xfId="0" applyFont="1" applyBorder="1" applyAlignment="1">
      <alignment horizontal="right"/>
    </xf>
    <xf numFmtId="0" fontId="19" fillId="40" borderId="12" xfId="0" applyFont="1" applyFill="1" applyBorder="1" applyAlignment="1">
      <alignment horizontal="right"/>
    </xf>
    <xf numFmtId="0" fontId="19" fillId="39" borderId="12" xfId="0" applyFont="1" applyFill="1" applyBorder="1" applyAlignment="1">
      <alignment horizontal="right"/>
    </xf>
    <xf numFmtId="0" fontId="19" fillId="38" borderId="12" xfId="0" applyFont="1" applyFill="1" applyBorder="1" applyAlignment="1">
      <alignment horizontal="right"/>
    </xf>
    <xf numFmtId="0" fontId="19" fillId="41" borderId="12" xfId="0" applyFont="1" applyFill="1" applyBorder="1" applyAlignment="1">
      <alignment horizontal="right"/>
    </xf>
    <xf numFmtId="0" fontId="19" fillId="37" borderId="12" xfId="0" applyFont="1" applyFill="1" applyBorder="1" applyAlignment="1">
      <alignment vertical="top" wrapText="1"/>
    </xf>
    <xf numFmtId="0" fontId="19" fillId="0" borderId="15" xfId="0" applyFont="1" applyBorder="1"/>
    <xf numFmtId="0" fontId="19" fillId="0" borderId="16" xfId="0" applyFont="1" applyBorder="1"/>
    <xf numFmtId="0" fontId="19" fillId="35" borderId="0" xfId="0" applyFont="1" applyFill="1"/>
    <xf numFmtId="0" fontId="13" fillId="43" borderId="0" xfId="0" applyFont="1" applyFill="1"/>
    <xf numFmtId="0" fontId="19" fillId="0" borderId="14" xfId="0" applyFont="1" applyBorder="1"/>
    <xf numFmtId="0" fontId="19" fillId="0" borderId="14" xfId="0" applyFont="1" applyBorder="1" applyAlignment="1">
      <alignment horizontal="right"/>
    </xf>
    <xf numFmtId="0" fontId="19" fillId="40" borderId="14" xfId="0" applyFont="1" applyFill="1" applyBorder="1" applyAlignment="1">
      <alignment horizontal="right"/>
    </xf>
    <xf numFmtId="0" fontId="19" fillId="38" borderId="14" xfId="0" applyFont="1" applyFill="1" applyBorder="1" applyAlignment="1">
      <alignment horizontal="right"/>
    </xf>
    <xf numFmtId="0" fontId="19" fillId="0" borderId="17" xfId="0" applyFont="1" applyBorder="1"/>
    <xf numFmtId="0" fontId="19" fillId="0" borderId="16" xfId="0" applyFont="1" applyBorder="1" applyAlignment="1">
      <alignment horizontal="right"/>
    </xf>
    <xf numFmtId="0" fontId="19" fillId="39" borderId="16" xfId="0" applyFont="1" applyFill="1" applyBorder="1" applyAlignment="1">
      <alignment horizontal="right"/>
    </xf>
    <xf numFmtId="0" fontId="19" fillId="40" borderId="16" xfId="0" applyFont="1" applyFill="1" applyBorder="1" applyAlignment="1">
      <alignment horizontal="right"/>
    </xf>
    <xf numFmtId="0" fontId="19" fillId="38" borderId="16" xfId="0" applyFont="1" applyFill="1" applyBorder="1" applyAlignment="1">
      <alignment horizontal="right"/>
    </xf>
    <xf numFmtId="0" fontId="19" fillId="41" borderId="14" xfId="0" applyFont="1" applyFill="1" applyBorder="1" applyAlignment="1">
      <alignment horizontal="right"/>
    </xf>
    <xf numFmtId="0" fontId="19" fillId="39" borderId="14" xfId="0" applyFont="1" applyFill="1" applyBorder="1" applyAlignment="1">
      <alignment horizontal="right"/>
    </xf>
    <xf numFmtId="0" fontId="13" fillId="44" borderId="0" xfId="0" applyFont="1" applyFill="1"/>
    <xf numFmtId="0" fontId="13" fillId="44" borderId="14" xfId="0" applyFont="1" applyFill="1" applyBorder="1"/>
    <xf numFmtId="0" fontId="13" fillId="44" borderId="14" xfId="0" applyFont="1" applyFill="1" applyBorder="1" applyAlignment="1">
      <alignment horizontal="center" wrapText="1"/>
    </xf>
    <xf numFmtId="0" fontId="13" fillId="44" borderId="14" xfId="0" applyFont="1" applyFill="1" applyBorder="1" applyAlignment="1">
      <alignment horizontal="center" vertical="center" wrapText="1"/>
    </xf>
    <xf numFmtId="0" fontId="20" fillId="35" borderId="0" xfId="0" applyFont="1" applyFill="1"/>
    <xf numFmtId="0" fontId="18" fillId="35" borderId="0" xfId="0" applyFont="1" applyFill="1" applyAlignment="1">
      <alignment vertical="center"/>
    </xf>
    <xf numFmtId="0" fontId="18" fillId="38" borderId="0" xfId="0" applyFont="1" applyFill="1"/>
    <xf numFmtId="0" fontId="18" fillId="39" borderId="0" xfId="0" applyFont="1" applyFill="1"/>
    <xf numFmtId="0" fontId="18" fillId="40" borderId="0" xfId="0" applyFont="1" applyFill="1"/>
    <xf numFmtId="0" fontId="18" fillId="41" borderId="0" xfId="0" applyFont="1" applyFill="1"/>
    <xf numFmtId="0" fontId="18" fillId="35" borderId="0" xfId="0" applyFont="1" applyFill="1"/>
    <xf numFmtId="0" fontId="19" fillId="35" borderId="0" xfId="0" applyFont="1" applyFill="1" applyAlignment="1">
      <alignment vertical="center"/>
    </xf>
    <xf numFmtId="0" fontId="21" fillId="35" borderId="0" xfId="0" applyFont="1" applyFill="1"/>
    <xf numFmtId="0" fontId="19" fillId="35" borderId="22" xfId="0" applyFont="1" applyFill="1" applyBorder="1"/>
    <xf numFmtId="0" fontId="19" fillId="35" borderId="23" xfId="0" applyFont="1" applyFill="1" applyBorder="1"/>
    <xf numFmtId="0" fontId="19" fillId="35" borderId="24" xfId="0" applyFont="1" applyFill="1" applyBorder="1"/>
    <xf numFmtId="0" fontId="13" fillId="43" borderId="18" xfId="0" applyFont="1" applyFill="1" applyBorder="1" applyAlignment="1">
      <alignment horizontal="left" vertical="center" wrapText="1"/>
    </xf>
    <xf numFmtId="0" fontId="22" fillId="42" borderId="31" xfId="0" applyFont="1" applyFill="1" applyBorder="1" applyAlignment="1">
      <alignment horizontal="left"/>
    </xf>
    <xf numFmtId="0" fontId="18" fillId="45" borderId="31" xfId="0" applyFont="1" applyFill="1" applyBorder="1" applyAlignment="1">
      <alignment horizontal="center" vertical="center"/>
    </xf>
    <xf numFmtId="0" fontId="23" fillId="45" borderId="31" xfId="0" applyFont="1" applyFill="1" applyBorder="1" applyAlignment="1">
      <alignment vertical="center" wrapText="1"/>
    </xf>
    <xf numFmtId="0" fontId="23" fillId="0" borderId="31" xfId="0" applyFont="1" applyBorder="1" applyAlignment="1">
      <alignment vertical="center" wrapText="1"/>
    </xf>
    <xf numFmtId="0" fontId="23" fillId="45" borderId="31" xfId="0" quotePrefix="1" applyFont="1" applyFill="1" applyBorder="1" applyAlignment="1">
      <alignment vertical="center" wrapText="1"/>
    </xf>
    <xf numFmtId="0" fontId="23" fillId="0" borderId="0" xfId="0" applyFont="1" applyAlignment="1">
      <alignment vertical="center" wrapText="1"/>
    </xf>
    <xf numFmtId="0" fontId="19" fillId="0" borderId="11" xfId="0" applyFont="1" applyBorder="1"/>
    <xf numFmtId="0" fontId="19" fillId="37" borderId="11" xfId="0" applyFont="1" applyFill="1" applyBorder="1" applyAlignment="1">
      <alignment vertical="top" wrapText="1"/>
    </xf>
    <xf numFmtId="0" fontId="19" fillId="35" borderId="12" xfId="0" applyFont="1" applyFill="1" applyBorder="1"/>
    <xf numFmtId="0" fontId="19" fillId="0" borderId="25" xfId="0" applyFont="1" applyBorder="1" applyAlignment="1">
      <alignment horizontal="right"/>
    </xf>
    <xf numFmtId="0" fontId="19" fillId="0" borderId="26" xfId="0" applyFont="1" applyBorder="1" applyAlignment="1">
      <alignment horizontal="right"/>
    </xf>
    <xf numFmtId="0" fontId="13" fillId="43" borderId="21" xfId="0" applyFont="1" applyFill="1" applyBorder="1" applyAlignment="1">
      <alignment horizontal="center" wrapText="1"/>
    </xf>
    <xf numFmtId="0" fontId="13" fillId="43" borderId="20" xfId="0" applyFont="1" applyFill="1" applyBorder="1" applyAlignment="1">
      <alignment horizontal="center" wrapText="1"/>
    </xf>
    <xf numFmtId="0" fontId="13" fillId="43" borderId="19" xfId="0" applyFont="1" applyFill="1" applyBorder="1" applyAlignment="1">
      <alignment horizontal="center" wrapText="1"/>
    </xf>
    <xf numFmtId="0" fontId="13" fillId="43" borderId="13" xfId="0" applyFont="1" applyFill="1" applyBorder="1" applyAlignment="1">
      <alignment horizontal="center" wrapText="1"/>
    </xf>
    <xf numFmtId="0" fontId="19" fillId="35" borderId="0" xfId="0" applyFont="1" applyFill="1" applyAlignment="1">
      <alignment horizontal="right"/>
    </xf>
    <xf numFmtId="0" fontId="19" fillId="0" borderId="29" xfId="0" applyFont="1" applyBorder="1" applyAlignment="1">
      <alignment horizontal="right"/>
    </xf>
    <xf numFmtId="0" fontId="19" fillId="0" borderId="30" xfId="0" applyFont="1" applyBorder="1" applyAlignment="1">
      <alignment horizontal="right"/>
    </xf>
    <xf numFmtId="0" fontId="19" fillId="0" borderId="27" xfId="0" applyFont="1" applyBorder="1" applyAlignment="1">
      <alignment horizontal="right"/>
    </xf>
    <xf numFmtId="0" fontId="19" fillId="0" borderId="28" xfId="0" applyFont="1" applyBorder="1" applyAlignment="1">
      <alignment horizontal="right"/>
    </xf>
    <xf numFmtId="0" fontId="13" fillId="43" borderId="32" xfId="0" applyFont="1" applyFill="1" applyBorder="1" applyAlignment="1">
      <alignment horizontal="left"/>
    </xf>
    <xf numFmtId="0" fontId="13" fillId="43" borderId="11" xfId="0" applyFont="1" applyFill="1" applyBorder="1" applyAlignment="1">
      <alignment horizontal="left"/>
    </xf>
    <xf numFmtId="0" fontId="13" fillId="42" borderId="11" xfId="0" applyFont="1" applyFill="1" applyBorder="1" applyAlignment="1">
      <alignment horizontal="center"/>
    </xf>
    <xf numFmtId="0" fontId="13" fillId="42" borderId="11" xfId="0" applyFont="1" applyFill="1" applyBorder="1" applyAlignment="1">
      <alignment horizontal="right"/>
    </xf>
    <xf numFmtId="0" fontId="22" fillId="42" borderId="31" xfId="0" applyFont="1" applyFill="1" applyBorder="1" applyAlignment="1">
      <alignment horizontal="left"/>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colors>
    <mruColors>
      <color rgb="FF00AAA7"/>
      <color rgb="FFFF7C80"/>
      <color rgb="FF27BDBC"/>
      <color rgb="FF95D5D5"/>
      <color rgb="FF44555F"/>
      <color rgb="FF92D050"/>
      <color rgb="FFFFC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microsoft.com/office/2017/10/relationships/person" Target="persons/perso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0</xdr:colOff>
      <xdr:row>16</xdr:row>
      <xdr:rowOff>0</xdr:rowOff>
    </xdr:from>
    <xdr:to>
      <xdr:col>17</xdr:col>
      <xdr:colOff>140634</xdr:colOff>
      <xdr:row>19</xdr:row>
      <xdr:rowOff>0</xdr:rowOff>
    </xdr:to>
    <xdr:sp macro="" textlink="">
      <xdr:nvSpPr>
        <xdr:cNvPr id="2" name="TextBox 1">
          <a:extLst>
            <a:ext uri="{FF2B5EF4-FFF2-40B4-BE49-F238E27FC236}">
              <a16:creationId xmlns:a16="http://schemas.microsoft.com/office/drawing/2014/main" xmlns="" id="{3CE5C167-9C82-4DCD-A7BA-293197D04BBB}"/>
            </a:ext>
          </a:extLst>
        </xdr:cNvPr>
        <xdr:cNvSpPr txBox="1"/>
      </xdr:nvSpPr>
      <xdr:spPr>
        <a:xfrm>
          <a:off x="0" y="3048000"/>
          <a:ext cx="12668250" cy="571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b="1">
              <a:solidFill>
                <a:srgbClr val="9053A1"/>
              </a:solidFill>
              <a:effectLst/>
              <a:latin typeface="+mn-lt"/>
              <a:ea typeface="+mn-ea"/>
              <a:cs typeface="+mn-cs"/>
            </a:rPr>
            <a:t>National Asthma</a:t>
          </a:r>
          <a:r>
            <a:rPr lang="en-GB" sz="1400" b="1" baseline="0">
              <a:solidFill>
                <a:srgbClr val="9053A1"/>
              </a:solidFill>
              <a:effectLst/>
              <a:latin typeface="+mn-lt"/>
              <a:ea typeface="+mn-ea"/>
              <a:cs typeface="+mn-cs"/>
            </a:rPr>
            <a:t> and COPD Audit Programme (NACAP)</a:t>
          </a:r>
          <a:endParaRPr lang="en-GB" sz="1400" b="1">
            <a:solidFill>
              <a:srgbClr val="9053A1"/>
            </a:solidFill>
            <a:effectLst/>
          </a:endParaRPr>
        </a:p>
        <a:p>
          <a:r>
            <a:rPr lang="en-GB" sz="1400" b="1" baseline="0">
              <a:solidFill>
                <a:srgbClr val="9053A1"/>
              </a:solidFill>
              <a:effectLst/>
              <a:latin typeface="+mn-lt"/>
              <a:ea typeface="+mn-ea"/>
              <a:cs typeface="+mn-cs"/>
            </a:rPr>
            <a:t>Child and young person asthma clinical audit 2022: Benchmarked key indicator report</a:t>
          </a:r>
          <a:endParaRPr lang="en-GB" sz="1400" b="1">
            <a:solidFill>
              <a:srgbClr val="9053A1"/>
            </a:solidFill>
            <a:effectLst/>
          </a:endParaRPr>
        </a:p>
        <a:p>
          <a:endParaRPr lang="en-GB" sz="1100"/>
        </a:p>
      </xdr:txBody>
    </xdr:sp>
    <xdr:clientData/>
  </xdr:twoCellAnchor>
  <xdr:twoCellAnchor>
    <xdr:from>
      <xdr:col>0</xdr:col>
      <xdr:colOff>0</xdr:colOff>
      <xdr:row>20</xdr:row>
      <xdr:rowOff>0</xdr:rowOff>
    </xdr:from>
    <xdr:to>
      <xdr:col>10</xdr:col>
      <xdr:colOff>1190624</xdr:colOff>
      <xdr:row>30</xdr:row>
      <xdr:rowOff>9526</xdr:rowOff>
    </xdr:to>
    <xdr:sp macro="" textlink="">
      <xdr:nvSpPr>
        <xdr:cNvPr id="3" name="TextBox 2">
          <a:extLst>
            <a:ext uri="{FF2B5EF4-FFF2-40B4-BE49-F238E27FC236}">
              <a16:creationId xmlns:a16="http://schemas.microsoft.com/office/drawing/2014/main" xmlns="" id="{041EDB47-D616-446F-B21D-139CE68B353F}"/>
            </a:ext>
          </a:extLst>
        </xdr:cNvPr>
        <xdr:cNvSpPr txBox="1"/>
      </xdr:nvSpPr>
      <xdr:spPr>
        <a:xfrm>
          <a:off x="0" y="3810000"/>
          <a:ext cx="10782299" cy="20669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rgbClr val="44555F"/>
              </a:solidFill>
              <a:effectLst/>
              <a:latin typeface="+mn-lt"/>
              <a:ea typeface="+mn-ea"/>
              <a:cs typeface="+mn-cs"/>
            </a:rPr>
            <a:t>This benchmarked</a:t>
          </a:r>
          <a:r>
            <a:rPr lang="en-GB" sz="1100" baseline="0">
              <a:solidFill>
                <a:srgbClr val="44555F"/>
              </a:solidFill>
              <a:effectLst/>
              <a:latin typeface="+mn-lt"/>
              <a:ea typeface="+mn-ea"/>
              <a:cs typeface="+mn-cs"/>
            </a:rPr>
            <a:t> key indicator (BKI) </a:t>
          </a:r>
          <a:r>
            <a:rPr lang="en-GB" sz="1100">
              <a:solidFill>
                <a:srgbClr val="44555F"/>
              </a:solidFill>
              <a:effectLst/>
              <a:latin typeface="+mn-lt"/>
              <a:ea typeface="+mn-ea"/>
              <a:cs typeface="+mn-cs"/>
            </a:rPr>
            <a:t>report presents data</a:t>
          </a:r>
          <a:r>
            <a:rPr lang="en-GB" sz="1100" baseline="0">
              <a:solidFill>
                <a:srgbClr val="44555F"/>
              </a:solidFill>
              <a:effectLst/>
              <a:latin typeface="+mn-lt"/>
              <a:ea typeface="+mn-ea"/>
              <a:cs typeface="+mn-cs"/>
            </a:rPr>
            <a:t> from NACAP's clinical audit of secondary care asthma services for children and young people. It highlights national and hospital level performance against five key performance indicators (KPIs) for respiratory care. This report is informed by data for children and young people admitted to acute hospital services with a primary diagnosis of asthma attack and discharged from hospital between April 2021 and March 2022.</a:t>
          </a:r>
        </a:p>
        <a:p>
          <a:pPr marL="0" marR="0" lvl="0" indent="0" defTabSz="914400" eaLnBrk="1" fontAlgn="auto" latinLnBrk="0" hangingPunct="1">
            <a:lnSpc>
              <a:spcPct val="100000"/>
            </a:lnSpc>
            <a:spcBef>
              <a:spcPts val="0"/>
            </a:spcBef>
            <a:spcAft>
              <a:spcPts val="0"/>
            </a:spcAft>
            <a:buClrTx/>
            <a:buSzTx/>
            <a:buFontTx/>
            <a:buNone/>
            <a:tabLst/>
            <a:defRPr/>
          </a:pPr>
          <a:endParaRPr lang="en-GB" sz="1100">
            <a:solidFill>
              <a:srgbClr val="44555F"/>
            </a:solidFill>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b="1">
              <a:solidFill>
                <a:srgbClr val="44555F"/>
              </a:solidFill>
              <a:effectLst/>
              <a:latin typeface="+mn-lt"/>
              <a:ea typeface="+mn-ea"/>
              <a:cs typeface="+mn-cs"/>
            </a:rPr>
            <a:t>Hospital</a:t>
          </a:r>
          <a:r>
            <a:rPr lang="en-GB" sz="1100" b="1" baseline="0">
              <a:solidFill>
                <a:srgbClr val="44555F"/>
              </a:solidFill>
              <a:effectLst/>
              <a:latin typeface="+mn-lt"/>
              <a:ea typeface="+mn-ea"/>
              <a:cs typeface="+mn-cs"/>
            </a:rPr>
            <a:t> details are additionally accompanied by trust, region and integrated care system (England only) and local health board (Wales only) information to allow easy benchmarking at national and local levels. </a:t>
          </a:r>
          <a:endParaRPr lang="en-GB">
            <a:solidFill>
              <a:srgbClr val="44555F"/>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a:solidFill>
              <a:srgbClr val="44555F"/>
            </a:solidFill>
          </a:endParaRPr>
        </a:p>
        <a:p>
          <a:pPr eaLnBrk="1" fontAlgn="auto" latinLnBrk="0" hangingPunct="1"/>
          <a:r>
            <a:rPr lang="en-GB" sz="1100">
              <a:solidFill>
                <a:srgbClr val="44555F"/>
              </a:solidFill>
              <a:effectLst/>
              <a:latin typeface="+mn-lt"/>
              <a:ea typeface="+mn-ea"/>
              <a:cs typeface="+mn-cs"/>
            </a:rPr>
            <a:t>Benchmarked</a:t>
          </a:r>
          <a:r>
            <a:rPr lang="en-GB" sz="1100" baseline="0">
              <a:solidFill>
                <a:srgbClr val="44555F"/>
              </a:solidFill>
              <a:effectLst/>
              <a:latin typeface="+mn-lt"/>
              <a:ea typeface="+mn-ea"/>
              <a:cs typeface="+mn-cs"/>
            </a:rPr>
            <a:t> key indicators (BKI) and improvement priorities have been selected based on national standards and guidelines, as well as evidence from supporting services to deliver high-value care. For more information about the rationale for each BKI and improvement priority, please see Tab 3 KPI information'. Suggestions to help services achieve improvement priorities can be found in the summary report </a:t>
          </a:r>
          <a:r>
            <a:rPr lang="en-GB" sz="1100" b="1" baseline="0">
              <a:solidFill>
                <a:srgbClr val="9053A1"/>
              </a:solidFill>
              <a:effectLst/>
              <a:latin typeface="+mn-lt"/>
              <a:ea typeface="+mn-ea"/>
              <a:cs typeface="+mn-cs"/>
            </a:rPr>
            <a:t>[LINK TO DRAWING BREATH HERE]</a:t>
          </a:r>
        </a:p>
      </xdr:txBody>
    </xdr:sp>
    <xdr:clientData/>
  </xdr:twoCellAnchor>
  <xdr:twoCellAnchor>
    <xdr:from>
      <xdr:col>0</xdr:col>
      <xdr:colOff>0</xdr:colOff>
      <xdr:row>29</xdr:row>
      <xdr:rowOff>38100</xdr:rowOff>
    </xdr:from>
    <xdr:to>
      <xdr:col>11</xdr:col>
      <xdr:colOff>9525</xdr:colOff>
      <xdr:row>43</xdr:row>
      <xdr:rowOff>28575</xdr:rowOff>
    </xdr:to>
    <xdr:sp macro="" textlink="">
      <xdr:nvSpPr>
        <xdr:cNvPr id="4" name="TextBox 3">
          <a:extLst>
            <a:ext uri="{FF2B5EF4-FFF2-40B4-BE49-F238E27FC236}">
              <a16:creationId xmlns:a16="http://schemas.microsoft.com/office/drawing/2014/main" xmlns="" id="{AC5357CC-6E68-4BD2-A8C1-EEB876D3744D}"/>
            </a:ext>
          </a:extLst>
        </xdr:cNvPr>
        <xdr:cNvSpPr txBox="1"/>
      </xdr:nvSpPr>
      <xdr:spPr>
        <a:xfrm>
          <a:off x="0" y="5715000"/>
          <a:ext cx="10801350" cy="26574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400" b="1"/>
        </a:p>
        <a:p>
          <a:r>
            <a:rPr lang="en-GB" sz="1400" b="1">
              <a:solidFill>
                <a:srgbClr val="9053A1"/>
              </a:solidFill>
            </a:rPr>
            <a:t>Contents</a:t>
          </a:r>
          <a:r>
            <a:rPr lang="en-GB" sz="1400" b="1" baseline="0">
              <a:solidFill>
                <a:srgbClr val="9053A1"/>
              </a:solidFill>
            </a:rPr>
            <a:t> </a:t>
          </a:r>
        </a:p>
        <a:p>
          <a:r>
            <a:rPr lang="en-GB" sz="1100" b="0">
              <a:solidFill>
                <a:srgbClr val="44555F"/>
              </a:solidFill>
            </a:rPr>
            <a:t>Tab 1: Introduction</a:t>
          </a:r>
        </a:p>
        <a:p>
          <a:r>
            <a:rPr lang="en-GB" sz="1100" b="0" u="none">
              <a:solidFill>
                <a:srgbClr val="44555F"/>
              </a:solidFill>
            </a:rPr>
            <a:t>Tab</a:t>
          </a:r>
          <a:r>
            <a:rPr lang="en-GB" sz="1100" b="0" u="none" baseline="0">
              <a:solidFill>
                <a:srgbClr val="44555F"/>
              </a:solidFill>
            </a:rPr>
            <a:t> 2: Benchmarked key indicators - Summary of national and hopsital level performance against KPIs </a:t>
          </a:r>
        </a:p>
        <a:p>
          <a:r>
            <a:rPr lang="en-GB" sz="1100" b="0" u="none" baseline="0">
              <a:solidFill>
                <a:srgbClr val="44555F"/>
              </a:solidFill>
            </a:rPr>
            <a:t>Tab 3: KPI information - Rationale and criteria for meeting each KPI</a:t>
          </a:r>
        </a:p>
        <a:p>
          <a:endParaRPr lang="en-GB" sz="1100" b="0" u="none" baseline="0">
            <a:solidFill>
              <a:sysClr val="windowText" lastClr="000000"/>
            </a:solidFill>
          </a:endParaRPr>
        </a:p>
        <a:p>
          <a:endParaRPr lang="en-GB" sz="1400" b="1" u="none" baseline="0">
            <a:solidFill>
              <a:sysClr val="windowText" lastClr="000000"/>
            </a:solidFill>
          </a:endParaRPr>
        </a:p>
        <a:p>
          <a:r>
            <a:rPr lang="en-GB" sz="1400" b="1" u="none" baseline="0">
              <a:solidFill>
                <a:srgbClr val="9053A1"/>
              </a:solidFill>
            </a:rPr>
            <a:t>The median and interquartile ranges for each key indicator </a:t>
          </a:r>
        </a:p>
        <a:p>
          <a:r>
            <a:rPr lang="en-GB" sz="1100" i="0">
              <a:solidFill>
                <a:srgbClr val="44555F"/>
              </a:solidFill>
              <a:effectLst/>
              <a:latin typeface="+mn-lt"/>
              <a:ea typeface="+mn-ea"/>
              <a:cs typeface="+mn-cs"/>
            </a:rPr>
            <a:t>Table 1 shows the national medians, lower quartiles and upper quartiles for the key indicators that have been presented in the unadjusted benchmarking of hospitals (</a:t>
          </a:r>
          <a:r>
            <a:rPr lang="en-GB" sz="1100" i="0" u="sng">
              <a:solidFill>
                <a:srgbClr val="44555F"/>
              </a:solidFill>
              <a:effectLst/>
              <a:latin typeface="+mn-lt"/>
              <a:ea typeface="+mn-ea"/>
              <a:cs typeface="+mn-cs"/>
              <a:hlinkClick xmlns:r="http://schemas.openxmlformats.org/officeDocument/2006/relationships" r:id="">
                <a:extLst>
                  <a:ext uri="{A12FA001-AC4F-418D-AE19-62706E023703}">
                    <ahyp:hlinkClr xmlns:ahyp="http://schemas.microsoft.com/office/drawing/2018/hyperlinkcolor" xmlns="" val="tx"/>
                  </a:ext>
                </a:extLst>
              </a:hlinkClick>
            </a:rPr>
            <a:t>Table 2</a:t>
          </a:r>
          <a:r>
            <a:rPr lang="en-GB" sz="1100" i="0">
              <a:solidFill>
                <a:srgbClr val="44555F"/>
              </a:solidFill>
              <a:effectLst/>
              <a:latin typeface="+mn-lt"/>
              <a:ea typeface="+mn-ea"/>
              <a:cs typeface="+mn-cs"/>
            </a:rPr>
            <a:t>). The values presented in Tab</a:t>
          </a:r>
          <a:r>
            <a:rPr lang="en-GB" sz="1100" i="0" baseline="0">
              <a:solidFill>
                <a:srgbClr val="44555F"/>
              </a:solidFill>
              <a:effectLst/>
              <a:latin typeface="+mn-lt"/>
              <a:ea typeface="+mn-ea"/>
              <a:cs typeface="+mn-cs"/>
            </a:rPr>
            <a:t> 2 </a:t>
          </a:r>
          <a:r>
            <a:rPr lang="en-GB" sz="1100" i="0" u="none">
              <a:solidFill>
                <a:srgbClr val="44555F"/>
              </a:solidFill>
              <a:effectLst/>
              <a:latin typeface="+mn-lt"/>
              <a:ea typeface="+mn-ea"/>
              <a:cs typeface="+mn-cs"/>
            </a:rPr>
            <a:t>have </a:t>
          </a:r>
          <a:r>
            <a:rPr lang="en-GB" sz="1100" i="0">
              <a:solidFill>
                <a:srgbClr val="44555F"/>
              </a:solidFill>
              <a:effectLst/>
              <a:latin typeface="+mn-lt"/>
              <a:ea typeface="+mn-ea"/>
              <a:cs typeface="+mn-cs"/>
            </a:rPr>
            <a:t>been derived by the method shown visually in the box and whisker plot (Fig 1). More specifically, to create the ‘box’, data for each key indicator were ordered numerically from smallest (whisker; P0) to largest (whisker; P100) to find the median (P50), the middle point of the values. The data are divided into two halves, which are then divided in half again to identify the lower quartile (P25) and the upper quartile (P75).</a:t>
          </a:r>
        </a:p>
        <a:p>
          <a:r>
            <a:rPr lang="en-GB" sz="1100" i="0">
              <a:solidFill>
                <a:srgbClr val="44555F"/>
              </a:solidFill>
              <a:effectLst/>
              <a:latin typeface="+mn-lt"/>
              <a:ea typeface="+mn-ea"/>
              <a:cs typeface="+mn-cs"/>
            </a:rPr>
            <a:t>Please note that small case numbers should be treated with caution as they are less likely to provide an accurate picture of the average level of care delivered to patients across these key indicators</a:t>
          </a:r>
        </a:p>
        <a:p>
          <a:endParaRPr lang="en-GB" sz="1100" b="1" i="0" u="none" baseline="0">
            <a:solidFill>
              <a:srgbClr val="44555F"/>
            </a:solidFill>
            <a:effectLst/>
            <a:latin typeface="+mn-lt"/>
            <a:ea typeface="+mn-ea"/>
            <a:cs typeface="+mn-cs"/>
          </a:endParaRPr>
        </a:p>
        <a:p>
          <a:endParaRPr lang="en-GB" sz="1100" b="1" i="0" u="none" baseline="0">
            <a:solidFill>
              <a:srgbClr val="44555F"/>
            </a:solidFill>
            <a:effectLst/>
            <a:latin typeface="+mn-lt"/>
            <a:ea typeface="+mn-ea"/>
            <a:cs typeface="+mn-cs"/>
          </a:endParaRPr>
        </a:p>
      </xdr:txBody>
    </xdr:sp>
    <xdr:clientData/>
  </xdr:twoCellAnchor>
  <xdr:twoCellAnchor>
    <xdr:from>
      <xdr:col>0</xdr:col>
      <xdr:colOff>0</xdr:colOff>
      <xdr:row>58</xdr:row>
      <xdr:rowOff>0</xdr:rowOff>
    </xdr:from>
    <xdr:to>
      <xdr:col>4</xdr:col>
      <xdr:colOff>333375</xdr:colOff>
      <xdr:row>69</xdr:row>
      <xdr:rowOff>0</xdr:rowOff>
    </xdr:to>
    <xdr:grpSp>
      <xdr:nvGrpSpPr>
        <xdr:cNvPr id="5" name="Group 4">
          <a:extLst>
            <a:ext uri="{FF2B5EF4-FFF2-40B4-BE49-F238E27FC236}">
              <a16:creationId xmlns:a16="http://schemas.microsoft.com/office/drawing/2014/main" xmlns="" id="{1FC35B04-4036-4489-B667-D6ED2A9BADE1}"/>
            </a:ext>
          </a:extLst>
        </xdr:cNvPr>
        <xdr:cNvGrpSpPr/>
      </xdr:nvGrpSpPr>
      <xdr:grpSpPr>
        <a:xfrm>
          <a:off x="0" y="12296775"/>
          <a:ext cx="4410075" cy="1905000"/>
          <a:chOff x="0" y="0"/>
          <a:chExt cx="3860927" cy="1215868"/>
        </a:xfrm>
      </xdr:grpSpPr>
      <xdr:grpSp>
        <xdr:nvGrpSpPr>
          <xdr:cNvPr id="6" name="Group 5">
            <a:extLst>
              <a:ext uri="{FF2B5EF4-FFF2-40B4-BE49-F238E27FC236}">
                <a16:creationId xmlns:a16="http://schemas.microsoft.com/office/drawing/2014/main" xmlns="" id="{79065DC9-66F3-4012-869F-9D6DA91C504B}"/>
              </a:ext>
            </a:extLst>
          </xdr:cNvPr>
          <xdr:cNvGrpSpPr/>
        </xdr:nvGrpSpPr>
        <xdr:grpSpPr>
          <a:xfrm>
            <a:off x="381000" y="273050"/>
            <a:ext cx="3095625" cy="409575"/>
            <a:chOff x="0" y="0"/>
            <a:chExt cx="3095625" cy="409575"/>
          </a:xfrm>
        </xdr:grpSpPr>
        <xdr:cxnSp macro="">
          <xdr:nvCxnSpPr>
            <xdr:cNvPr id="13" name="Straight Connector 12">
              <a:extLst>
                <a:ext uri="{FF2B5EF4-FFF2-40B4-BE49-F238E27FC236}">
                  <a16:creationId xmlns:a16="http://schemas.microsoft.com/office/drawing/2014/main" xmlns="" id="{34C3650A-5A7D-4099-8915-A849E356C15E}"/>
                </a:ext>
              </a:extLst>
            </xdr:cNvPr>
            <xdr:cNvCxnSpPr/>
          </xdr:nvCxnSpPr>
          <xdr:spPr>
            <a:xfrm>
              <a:off x="1552575" y="200025"/>
              <a:ext cx="771525" cy="0"/>
            </a:xfrm>
            <a:prstGeom prst="line">
              <a:avLst/>
            </a:prstGeom>
            <a:ln w="25400">
              <a:solidFill>
                <a:srgbClr val="FFCE33"/>
              </a:solidFill>
            </a:ln>
          </xdr:spPr>
          <xdr:style>
            <a:lnRef idx="1">
              <a:schemeClr val="accent1"/>
            </a:lnRef>
            <a:fillRef idx="0">
              <a:schemeClr val="accent1"/>
            </a:fillRef>
            <a:effectRef idx="0">
              <a:schemeClr val="accent1"/>
            </a:effectRef>
            <a:fontRef idx="minor">
              <a:schemeClr val="tx1"/>
            </a:fontRef>
          </xdr:style>
        </xdr:cxnSp>
        <xdr:cxnSp macro="">
          <xdr:nvCxnSpPr>
            <xdr:cNvPr id="14" name="Straight Connector 13">
              <a:extLst>
                <a:ext uri="{FF2B5EF4-FFF2-40B4-BE49-F238E27FC236}">
                  <a16:creationId xmlns:a16="http://schemas.microsoft.com/office/drawing/2014/main" xmlns="" id="{9B0BD39F-D4F6-4A14-8D57-ECC6D99B25E0}"/>
                </a:ext>
              </a:extLst>
            </xdr:cNvPr>
            <xdr:cNvCxnSpPr/>
          </xdr:nvCxnSpPr>
          <xdr:spPr>
            <a:xfrm>
              <a:off x="781050" y="200025"/>
              <a:ext cx="771525" cy="0"/>
            </a:xfrm>
            <a:prstGeom prst="line">
              <a:avLst/>
            </a:prstGeom>
            <a:ln w="25400">
              <a:solidFill>
                <a:srgbClr val="FFCE33"/>
              </a:solidFill>
            </a:ln>
          </xdr:spPr>
          <xdr:style>
            <a:lnRef idx="1">
              <a:schemeClr val="accent1"/>
            </a:lnRef>
            <a:fillRef idx="0">
              <a:schemeClr val="accent1"/>
            </a:fillRef>
            <a:effectRef idx="0">
              <a:schemeClr val="accent1"/>
            </a:effectRef>
            <a:fontRef idx="minor">
              <a:schemeClr val="tx1"/>
            </a:fontRef>
          </xdr:style>
        </xdr:cxnSp>
        <xdr:grpSp>
          <xdr:nvGrpSpPr>
            <xdr:cNvPr id="15" name="Group 14">
              <a:extLst>
                <a:ext uri="{FF2B5EF4-FFF2-40B4-BE49-F238E27FC236}">
                  <a16:creationId xmlns:a16="http://schemas.microsoft.com/office/drawing/2014/main" xmlns="" id="{8D8DF921-8202-4ED9-964A-91FCB38B645F}"/>
                </a:ext>
              </a:extLst>
            </xdr:cNvPr>
            <xdr:cNvGrpSpPr/>
          </xdr:nvGrpSpPr>
          <xdr:grpSpPr>
            <a:xfrm>
              <a:off x="781050" y="0"/>
              <a:ext cx="1543050" cy="409575"/>
              <a:chOff x="0" y="0"/>
              <a:chExt cx="1543050" cy="409575"/>
            </a:xfrm>
          </xdr:grpSpPr>
          <xdr:sp macro="" textlink="">
            <xdr:nvSpPr>
              <xdr:cNvPr id="22" name="Rectangle 21">
                <a:extLst>
                  <a:ext uri="{FF2B5EF4-FFF2-40B4-BE49-F238E27FC236}">
                    <a16:creationId xmlns:a16="http://schemas.microsoft.com/office/drawing/2014/main" xmlns="" id="{DE21587E-65C2-40F9-94CF-DC0F908394FA}"/>
                  </a:ext>
                </a:extLst>
              </xdr:cNvPr>
              <xdr:cNvSpPr/>
            </xdr:nvSpPr>
            <xdr:spPr>
              <a:xfrm>
                <a:off x="0" y="0"/>
                <a:ext cx="771525" cy="4095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23" name="Rectangle 22">
                <a:extLst>
                  <a:ext uri="{FF2B5EF4-FFF2-40B4-BE49-F238E27FC236}">
                    <a16:creationId xmlns:a16="http://schemas.microsoft.com/office/drawing/2014/main" xmlns="" id="{4768A5D4-F797-475B-9E1B-B054D7D0DFE3}"/>
                  </a:ext>
                </a:extLst>
              </xdr:cNvPr>
              <xdr:cNvSpPr/>
            </xdr:nvSpPr>
            <xdr:spPr>
              <a:xfrm>
                <a:off x="771525" y="0"/>
                <a:ext cx="771525" cy="4095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grpSp>
        <xdr:grpSp>
          <xdr:nvGrpSpPr>
            <xdr:cNvPr id="16" name="Group 15">
              <a:extLst>
                <a:ext uri="{FF2B5EF4-FFF2-40B4-BE49-F238E27FC236}">
                  <a16:creationId xmlns:a16="http://schemas.microsoft.com/office/drawing/2014/main" xmlns="" id="{CEB77786-648B-4E95-9558-873BF1D27ADA}"/>
                </a:ext>
              </a:extLst>
            </xdr:cNvPr>
            <xdr:cNvGrpSpPr/>
          </xdr:nvGrpSpPr>
          <xdr:grpSpPr>
            <a:xfrm>
              <a:off x="0" y="104775"/>
              <a:ext cx="781050" cy="200025"/>
              <a:chOff x="0" y="0"/>
              <a:chExt cx="781050" cy="200025"/>
            </a:xfrm>
          </xdr:grpSpPr>
          <xdr:cxnSp macro="">
            <xdr:nvCxnSpPr>
              <xdr:cNvPr id="20" name="Straight Connector 19">
                <a:extLst>
                  <a:ext uri="{FF2B5EF4-FFF2-40B4-BE49-F238E27FC236}">
                    <a16:creationId xmlns:a16="http://schemas.microsoft.com/office/drawing/2014/main" xmlns="" id="{4B1C722D-47CA-4DE0-833A-F2C1BA8C6B36}"/>
                  </a:ext>
                </a:extLst>
              </xdr:cNvPr>
              <xdr:cNvCxnSpPr/>
            </xdr:nvCxnSpPr>
            <xdr:spPr>
              <a:xfrm>
                <a:off x="9525" y="95250"/>
                <a:ext cx="771525" cy="0"/>
              </a:xfrm>
              <a:prstGeom prst="line">
                <a:avLst/>
              </a:prstGeom>
              <a:ln w="25400">
                <a:solidFill>
                  <a:srgbClr val="FF5757"/>
                </a:solidFill>
              </a:ln>
            </xdr:spPr>
            <xdr:style>
              <a:lnRef idx="1">
                <a:schemeClr val="accent1"/>
              </a:lnRef>
              <a:fillRef idx="0">
                <a:schemeClr val="accent1"/>
              </a:fillRef>
              <a:effectRef idx="0">
                <a:schemeClr val="accent1"/>
              </a:effectRef>
              <a:fontRef idx="minor">
                <a:schemeClr val="tx1"/>
              </a:fontRef>
            </xdr:style>
          </xdr:cxnSp>
          <xdr:cxnSp macro="">
            <xdr:nvCxnSpPr>
              <xdr:cNvPr id="21" name="Straight Connector 20">
                <a:extLst>
                  <a:ext uri="{FF2B5EF4-FFF2-40B4-BE49-F238E27FC236}">
                    <a16:creationId xmlns:a16="http://schemas.microsoft.com/office/drawing/2014/main" xmlns="" id="{719717ED-B8F7-4367-B420-A5EB8CAC568D}"/>
                  </a:ext>
                </a:extLst>
              </xdr:cNvPr>
              <xdr:cNvCxnSpPr/>
            </xdr:nvCxnSpPr>
            <xdr:spPr>
              <a:xfrm>
                <a:off x="0" y="0"/>
                <a:ext cx="0" cy="200025"/>
              </a:xfrm>
              <a:prstGeom prst="line">
                <a:avLst/>
              </a:prstGeom>
              <a:ln w="25400">
                <a:solidFill>
                  <a:srgbClr val="FF5757"/>
                </a:solidFill>
              </a:ln>
            </xdr:spPr>
            <xdr:style>
              <a:lnRef idx="1">
                <a:schemeClr val="accent1"/>
              </a:lnRef>
              <a:fillRef idx="0">
                <a:schemeClr val="accent1"/>
              </a:fillRef>
              <a:effectRef idx="0">
                <a:schemeClr val="accent1"/>
              </a:effectRef>
              <a:fontRef idx="minor">
                <a:schemeClr val="tx1"/>
              </a:fontRef>
            </xdr:style>
          </xdr:cxnSp>
        </xdr:grpSp>
        <xdr:grpSp>
          <xdr:nvGrpSpPr>
            <xdr:cNvPr id="17" name="Group 16">
              <a:extLst>
                <a:ext uri="{FF2B5EF4-FFF2-40B4-BE49-F238E27FC236}">
                  <a16:creationId xmlns:a16="http://schemas.microsoft.com/office/drawing/2014/main" xmlns="" id="{AB2320DE-AA5E-4AB7-9508-5BB4A819A170}"/>
                </a:ext>
              </a:extLst>
            </xdr:cNvPr>
            <xdr:cNvGrpSpPr/>
          </xdr:nvGrpSpPr>
          <xdr:grpSpPr>
            <a:xfrm>
              <a:off x="2324100" y="104775"/>
              <a:ext cx="771525" cy="200025"/>
              <a:chOff x="0" y="0"/>
              <a:chExt cx="771525" cy="200025"/>
            </a:xfrm>
          </xdr:grpSpPr>
          <xdr:cxnSp macro="">
            <xdr:nvCxnSpPr>
              <xdr:cNvPr id="18" name="Straight Connector 17">
                <a:extLst>
                  <a:ext uri="{FF2B5EF4-FFF2-40B4-BE49-F238E27FC236}">
                    <a16:creationId xmlns:a16="http://schemas.microsoft.com/office/drawing/2014/main" xmlns="" id="{E83CBB19-4B2D-4EF3-BEFD-FB5181158AEC}"/>
                  </a:ext>
                </a:extLst>
              </xdr:cNvPr>
              <xdr:cNvCxnSpPr/>
            </xdr:nvCxnSpPr>
            <xdr:spPr>
              <a:xfrm>
                <a:off x="0" y="95250"/>
                <a:ext cx="771525" cy="0"/>
              </a:xfrm>
              <a:prstGeom prst="line">
                <a:avLst/>
              </a:prstGeom>
              <a:ln w="25400">
                <a:solidFill>
                  <a:srgbClr val="92D050"/>
                </a:solidFill>
              </a:ln>
            </xdr:spPr>
            <xdr:style>
              <a:lnRef idx="1">
                <a:schemeClr val="accent1"/>
              </a:lnRef>
              <a:fillRef idx="0">
                <a:schemeClr val="accent1"/>
              </a:fillRef>
              <a:effectRef idx="0">
                <a:schemeClr val="accent1"/>
              </a:effectRef>
              <a:fontRef idx="minor">
                <a:schemeClr val="tx1"/>
              </a:fontRef>
            </xdr:style>
          </xdr:cxnSp>
          <xdr:cxnSp macro="">
            <xdr:nvCxnSpPr>
              <xdr:cNvPr id="19" name="Straight Connector 18">
                <a:extLst>
                  <a:ext uri="{FF2B5EF4-FFF2-40B4-BE49-F238E27FC236}">
                    <a16:creationId xmlns:a16="http://schemas.microsoft.com/office/drawing/2014/main" xmlns="" id="{9B6DAD32-EC28-4059-BDE3-C44CA8A27056}"/>
                  </a:ext>
                </a:extLst>
              </xdr:cNvPr>
              <xdr:cNvCxnSpPr/>
            </xdr:nvCxnSpPr>
            <xdr:spPr>
              <a:xfrm>
                <a:off x="771525" y="0"/>
                <a:ext cx="0" cy="200025"/>
              </a:xfrm>
              <a:prstGeom prst="line">
                <a:avLst/>
              </a:prstGeom>
              <a:ln w="25400">
                <a:solidFill>
                  <a:srgbClr val="92D050"/>
                </a:solidFill>
              </a:ln>
            </xdr:spPr>
            <xdr:style>
              <a:lnRef idx="1">
                <a:schemeClr val="accent1"/>
              </a:lnRef>
              <a:fillRef idx="0">
                <a:schemeClr val="accent1"/>
              </a:fillRef>
              <a:effectRef idx="0">
                <a:schemeClr val="accent1"/>
              </a:effectRef>
              <a:fontRef idx="minor">
                <a:schemeClr val="tx1"/>
              </a:fontRef>
            </xdr:style>
          </xdr:cxnSp>
        </xdr:grpSp>
      </xdr:grpSp>
      <xdr:sp macro="" textlink="">
        <xdr:nvSpPr>
          <xdr:cNvPr id="7" name="Text Box 2">
            <a:extLst>
              <a:ext uri="{FF2B5EF4-FFF2-40B4-BE49-F238E27FC236}">
                <a16:creationId xmlns:a16="http://schemas.microsoft.com/office/drawing/2014/main" xmlns="" id="{F7961C25-EE4E-4D9F-BD42-1376D32DE136}"/>
              </a:ext>
            </a:extLst>
          </xdr:cNvPr>
          <xdr:cNvSpPr txBox="1">
            <a:spLocks noChangeArrowheads="1"/>
          </xdr:cNvSpPr>
        </xdr:nvSpPr>
        <xdr:spPr bwMode="auto">
          <a:xfrm>
            <a:off x="0" y="0"/>
            <a:ext cx="775334" cy="441959"/>
          </a:xfrm>
          <a:prstGeom prst="rect">
            <a:avLst/>
          </a:prstGeom>
          <a:noFill/>
          <a:ln w="9525">
            <a:noFill/>
            <a:miter lim="800000"/>
            <a:headEnd/>
            <a:tailEnd/>
          </a:ln>
        </xdr:spPr>
        <xdr:txBody>
          <a:bodyPr rot="0" vert="horz" wrap="square" lIns="91440" tIns="45720" rIns="91440" bIns="45720" anchor="t" anchorCtr="0">
            <a:spAutoFit/>
          </a:bodyPr>
          <a:lstStyle/>
          <a:p>
            <a:pPr algn="ctr"/>
            <a:r>
              <a:rPr lang="en-GB" sz="1100">
                <a:solidFill>
                  <a:srgbClr val="44555F"/>
                </a:solidFill>
                <a:effectLst/>
                <a:latin typeface="Calibri" panose="020F0502020204030204" pitchFamily="34" charset="0"/>
                <a:ea typeface="Calibri" panose="020F0502020204030204" pitchFamily="34" charset="0"/>
                <a:cs typeface="Times New Roman" panose="02020603050405020304" pitchFamily="18" charset="0"/>
              </a:rPr>
              <a:t>Whisker</a:t>
            </a:r>
            <a:endParaRPr lang="en-GB" sz="1100">
              <a:solidFill>
                <a:srgbClr val="41555F"/>
              </a:solidFill>
              <a:effectLst/>
              <a:latin typeface="Calibri" panose="020F0502020204030204" pitchFamily="34" charset="0"/>
              <a:ea typeface="Calibri" panose="020F0502020204030204" pitchFamily="34" charset="0"/>
              <a:cs typeface="Times New Roman" panose="02020603050405020304" pitchFamily="18" charset="0"/>
            </a:endParaRPr>
          </a:p>
          <a:p>
            <a:pPr algn="ctr"/>
            <a:r>
              <a:rPr lang="en-GB" sz="1100">
                <a:solidFill>
                  <a:srgbClr val="44555F"/>
                </a:solidFill>
                <a:effectLst/>
                <a:latin typeface="Calibri" panose="020F0502020204030204" pitchFamily="34" charset="0"/>
                <a:ea typeface="Calibri" panose="020F0502020204030204" pitchFamily="34" charset="0"/>
                <a:cs typeface="Times New Roman" panose="02020603050405020304" pitchFamily="18" charset="0"/>
              </a:rPr>
              <a:t>(P0)</a:t>
            </a:r>
            <a:endParaRPr lang="en-GB" sz="1100">
              <a:solidFill>
                <a:srgbClr val="41555F"/>
              </a:solidFill>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8" name="Text Box 2">
            <a:extLst>
              <a:ext uri="{FF2B5EF4-FFF2-40B4-BE49-F238E27FC236}">
                <a16:creationId xmlns:a16="http://schemas.microsoft.com/office/drawing/2014/main" xmlns="" id="{E43B52AF-DE40-4171-B55B-9BBB3BF0195A}"/>
              </a:ext>
            </a:extLst>
          </xdr:cNvPr>
          <xdr:cNvSpPr txBox="1">
            <a:spLocks noChangeArrowheads="1"/>
          </xdr:cNvSpPr>
        </xdr:nvSpPr>
        <xdr:spPr bwMode="auto">
          <a:xfrm>
            <a:off x="3085593" y="0"/>
            <a:ext cx="775334" cy="441959"/>
          </a:xfrm>
          <a:prstGeom prst="rect">
            <a:avLst/>
          </a:prstGeom>
          <a:noFill/>
          <a:ln w="9525">
            <a:noFill/>
            <a:miter lim="800000"/>
            <a:headEnd/>
            <a:tailEnd/>
          </a:ln>
        </xdr:spPr>
        <xdr:txBody>
          <a:bodyPr rot="0" vert="horz" wrap="square" lIns="91440" tIns="45720" rIns="91440" bIns="45720" anchor="t" anchorCtr="0">
            <a:spAutoFit/>
          </a:bodyPr>
          <a:lstStyle/>
          <a:p>
            <a:pPr algn="ctr"/>
            <a:r>
              <a:rPr lang="en-GB" sz="1100">
                <a:solidFill>
                  <a:srgbClr val="44555F"/>
                </a:solidFill>
                <a:effectLst/>
                <a:latin typeface="Calibri" panose="020F0502020204030204" pitchFamily="34" charset="0"/>
                <a:ea typeface="Calibri" panose="020F0502020204030204" pitchFamily="34" charset="0"/>
                <a:cs typeface="Times New Roman" panose="02020603050405020304" pitchFamily="18" charset="0"/>
              </a:rPr>
              <a:t>Whisker</a:t>
            </a:r>
            <a:endParaRPr lang="en-GB" sz="1100">
              <a:solidFill>
                <a:srgbClr val="41555F"/>
              </a:solidFill>
              <a:effectLst/>
              <a:latin typeface="Calibri" panose="020F0502020204030204" pitchFamily="34" charset="0"/>
              <a:ea typeface="Calibri" panose="020F0502020204030204" pitchFamily="34" charset="0"/>
              <a:cs typeface="Times New Roman" panose="02020603050405020304" pitchFamily="18" charset="0"/>
            </a:endParaRPr>
          </a:p>
          <a:p>
            <a:pPr algn="ctr"/>
            <a:r>
              <a:rPr lang="en-GB" sz="1100">
                <a:solidFill>
                  <a:srgbClr val="44555F"/>
                </a:solidFill>
                <a:effectLst/>
                <a:latin typeface="Calibri" panose="020F0502020204030204" pitchFamily="34" charset="0"/>
                <a:ea typeface="Calibri" panose="020F0502020204030204" pitchFamily="34" charset="0"/>
                <a:cs typeface="Times New Roman" panose="02020603050405020304" pitchFamily="18" charset="0"/>
              </a:rPr>
              <a:t>(P100)</a:t>
            </a:r>
            <a:endParaRPr lang="en-GB" sz="1100">
              <a:solidFill>
                <a:srgbClr val="41555F"/>
              </a:solidFill>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9" name="Text Box 2">
            <a:extLst>
              <a:ext uri="{FF2B5EF4-FFF2-40B4-BE49-F238E27FC236}">
                <a16:creationId xmlns:a16="http://schemas.microsoft.com/office/drawing/2014/main" xmlns="" id="{32ADEA52-3266-4627-A108-FBFE43536241}"/>
              </a:ext>
            </a:extLst>
          </xdr:cNvPr>
          <xdr:cNvSpPr txBox="1">
            <a:spLocks noChangeArrowheads="1"/>
          </xdr:cNvSpPr>
        </xdr:nvSpPr>
        <xdr:spPr bwMode="auto">
          <a:xfrm>
            <a:off x="387273" y="602931"/>
            <a:ext cx="774699" cy="612774"/>
          </a:xfrm>
          <a:prstGeom prst="rect">
            <a:avLst/>
          </a:prstGeom>
          <a:noFill/>
          <a:ln w="9525">
            <a:noFill/>
            <a:miter lim="800000"/>
            <a:headEnd/>
            <a:tailEnd/>
          </a:ln>
        </xdr:spPr>
        <xdr:txBody>
          <a:bodyPr rot="0" vert="horz" wrap="square" lIns="91440" tIns="45720" rIns="91440" bIns="45720" anchor="t" anchorCtr="0">
            <a:spAutoFit/>
          </a:bodyPr>
          <a:lstStyle/>
          <a:p>
            <a:pPr algn="ctr"/>
            <a:r>
              <a:rPr lang="en-GB" sz="1100">
                <a:solidFill>
                  <a:srgbClr val="44555F"/>
                </a:solidFill>
                <a:effectLst/>
                <a:latin typeface="Calibri" panose="020F0502020204030204" pitchFamily="34" charset="0"/>
                <a:ea typeface="Calibri" panose="020F0502020204030204" pitchFamily="34" charset="0"/>
                <a:cs typeface="Times New Roman" panose="02020603050405020304" pitchFamily="18" charset="0"/>
              </a:rPr>
              <a:t>Lower quartile</a:t>
            </a:r>
            <a:endParaRPr lang="en-GB" sz="1100">
              <a:solidFill>
                <a:srgbClr val="41555F"/>
              </a:solidFill>
              <a:effectLst/>
              <a:latin typeface="Calibri" panose="020F0502020204030204" pitchFamily="34" charset="0"/>
              <a:ea typeface="Calibri" panose="020F0502020204030204" pitchFamily="34" charset="0"/>
              <a:cs typeface="Times New Roman" panose="02020603050405020304" pitchFamily="18" charset="0"/>
            </a:endParaRPr>
          </a:p>
          <a:p>
            <a:pPr algn="ctr"/>
            <a:r>
              <a:rPr lang="en-GB" sz="1100">
                <a:solidFill>
                  <a:srgbClr val="44555F"/>
                </a:solidFill>
                <a:effectLst/>
                <a:latin typeface="Calibri" panose="020F0502020204030204" pitchFamily="34" charset="0"/>
                <a:ea typeface="Calibri" panose="020F0502020204030204" pitchFamily="34" charset="0"/>
                <a:cs typeface="Times New Roman" panose="02020603050405020304" pitchFamily="18" charset="0"/>
              </a:rPr>
              <a:t>(P25)</a:t>
            </a:r>
            <a:endParaRPr lang="en-GB" sz="1100">
              <a:solidFill>
                <a:srgbClr val="41555F"/>
              </a:solidFill>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0" name="Text Box 2">
            <a:extLst>
              <a:ext uri="{FF2B5EF4-FFF2-40B4-BE49-F238E27FC236}">
                <a16:creationId xmlns:a16="http://schemas.microsoft.com/office/drawing/2014/main" xmlns="" id="{8CCC5070-37F1-4B56-B846-3DB10E40D4EA}"/>
              </a:ext>
            </a:extLst>
          </xdr:cNvPr>
          <xdr:cNvSpPr txBox="1">
            <a:spLocks noChangeArrowheads="1"/>
          </xdr:cNvSpPr>
        </xdr:nvSpPr>
        <xdr:spPr bwMode="auto">
          <a:xfrm>
            <a:off x="2749009" y="603094"/>
            <a:ext cx="774699" cy="612774"/>
          </a:xfrm>
          <a:prstGeom prst="rect">
            <a:avLst/>
          </a:prstGeom>
          <a:noFill/>
          <a:ln w="9525">
            <a:noFill/>
            <a:miter lim="800000"/>
            <a:headEnd/>
            <a:tailEnd/>
          </a:ln>
        </xdr:spPr>
        <xdr:txBody>
          <a:bodyPr rot="0" vert="horz" wrap="square" lIns="91440" tIns="45720" rIns="91440" bIns="45720" anchor="t" anchorCtr="0">
            <a:spAutoFit/>
          </a:bodyPr>
          <a:lstStyle/>
          <a:p>
            <a:pPr algn="ctr"/>
            <a:r>
              <a:rPr lang="en-GB" sz="1100">
                <a:solidFill>
                  <a:srgbClr val="44555F"/>
                </a:solidFill>
                <a:effectLst/>
                <a:latin typeface="Calibri" panose="020F0502020204030204" pitchFamily="34" charset="0"/>
                <a:ea typeface="Calibri" panose="020F0502020204030204" pitchFamily="34" charset="0"/>
                <a:cs typeface="Times New Roman" panose="02020603050405020304" pitchFamily="18" charset="0"/>
              </a:rPr>
              <a:t>Upper</a:t>
            </a:r>
            <a:endParaRPr lang="en-GB" sz="1100">
              <a:solidFill>
                <a:srgbClr val="41555F"/>
              </a:solidFill>
              <a:effectLst/>
              <a:latin typeface="Calibri" panose="020F0502020204030204" pitchFamily="34" charset="0"/>
              <a:ea typeface="Calibri" panose="020F0502020204030204" pitchFamily="34" charset="0"/>
              <a:cs typeface="Times New Roman" panose="02020603050405020304" pitchFamily="18" charset="0"/>
            </a:endParaRPr>
          </a:p>
          <a:p>
            <a:pPr algn="ctr"/>
            <a:r>
              <a:rPr lang="en-GB" sz="1100">
                <a:solidFill>
                  <a:srgbClr val="44555F"/>
                </a:solidFill>
                <a:effectLst/>
                <a:latin typeface="Calibri" panose="020F0502020204030204" pitchFamily="34" charset="0"/>
                <a:ea typeface="Calibri" panose="020F0502020204030204" pitchFamily="34" charset="0"/>
                <a:cs typeface="Times New Roman" panose="02020603050405020304" pitchFamily="18" charset="0"/>
              </a:rPr>
              <a:t>quartile</a:t>
            </a:r>
            <a:endParaRPr lang="en-GB" sz="1100">
              <a:solidFill>
                <a:srgbClr val="41555F"/>
              </a:solidFill>
              <a:effectLst/>
              <a:latin typeface="Calibri" panose="020F0502020204030204" pitchFamily="34" charset="0"/>
              <a:ea typeface="Calibri" panose="020F0502020204030204" pitchFamily="34" charset="0"/>
              <a:cs typeface="Times New Roman" panose="02020603050405020304" pitchFamily="18" charset="0"/>
            </a:endParaRPr>
          </a:p>
          <a:p>
            <a:pPr algn="ctr"/>
            <a:r>
              <a:rPr lang="en-GB" sz="1100">
                <a:solidFill>
                  <a:srgbClr val="44555F"/>
                </a:solidFill>
                <a:effectLst/>
                <a:latin typeface="Calibri" panose="020F0502020204030204" pitchFamily="34" charset="0"/>
                <a:ea typeface="Calibri" panose="020F0502020204030204" pitchFamily="34" charset="0"/>
                <a:cs typeface="Times New Roman" panose="02020603050405020304" pitchFamily="18" charset="0"/>
              </a:rPr>
              <a:t>(P75)</a:t>
            </a:r>
            <a:endParaRPr lang="en-GB" sz="1100">
              <a:solidFill>
                <a:srgbClr val="41555F"/>
              </a:solidFill>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1" name="Text Box 2">
            <a:extLst>
              <a:ext uri="{FF2B5EF4-FFF2-40B4-BE49-F238E27FC236}">
                <a16:creationId xmlns:a16="http://schemas.microsoft.com/office/drawing/2014/main" xmlns="" id="{E100B196-8FE1-4921-ADEC-7703EC999E37}"/>
              </a:ext>
            </a:extLst>
          </xdr:cNvPr>
          <xdr:cNvSpPr txBox="1">
            <a:spLocks noChangeArrowheads="1"/>
          </xdr:cNvSpPr>
        </xdr:nvSpPr>
        <xdr:spPr bwMode="auto">
          <a:xfrm>
            <a:off x="1549095" y="704200"/>
            <a:ext cx="774699" cy="441959"/>
          </a:xfrm>
          <a:prstGeom prst="rect">
            <a:avLst/>
          </a:prstGeom>
          <a:noFill/>
          <a:ln w="9525">
            <a:noFill/>
            <a:miter lim="800000"/>
            <a:headEnd/>
            <a:tailEnd/>
          </a:ln>
        </xdr:spPr>
        <xdr:txBody>
          <a:bodyPr rot="0" vert="horz" wrap="square" lIns="91440" tIns="45720" rIns="91440" bIns="45720" anchor="t" anchorCtr="0">
            <a:spAutoFit/>
          </a:bodyPr>
          <a:lstStyle/>
          <a:p>
            <a:pPr algn="ctr"/>
            <a:r>
              <a:rPr lang="en-GB" sz="1100">
                <a:solidFill>
                  <a:srgbClr val="44555F"/>
                </a:solidFill>
                <a:effectLst/>
                <a:latin typeface="Calibri" panose="020F0502020204030204" pitchFamily="34" charset="0"/>
                <a:ea typeface="Calibri" panose="020F0502020204030204" pitchFamily="34" charset="0"/>
                <a:cs typeface="Times New Roman" panose="02020603050405020304" pitchFamily="18" charset="0"/>
              </a:rPr>
              <a:t>Median</a:t>
            </a:r>
            <a:endParaRPr lang="en-GB" sz="1100">
              <a:solidFill>
                <a:srgbClr val="41555F"/>
              </a:solidFill>
              <a:effectLst/>
              <a:latin typeface="Calibri" panose="020F0502020204030204" pitchFamily="34" charset="0"/>
              <a:ea typeface="Calibri" panose="020F0502020204030204" pitchFamily="34" charset="0"/>
              <a:cs typeface="Times New Roman" panose="02020603050405020304" pitchFamily="18" charset="0"/>
            </a:endParaRPr>
          </a:p>
          <a:p>
            <a:pPr algn="ctr"/>
            <a:r>
              <a:rPr lang="en-GB" sz="1100">
                <a:solidFill>
                  <a:srgbClr val="44555F"/>
                </a:solidFill>
                <a:effectLst/>
                <a:latin typeface="Calibri" panose="020F0502020204030204" pitchFamily="34" charset="0"/>
                <a:ea typeface="Calibri" panose="020F0502020204030204" pitchFamily="34" charset="0"/>
                <a:cs typeface="Times New Roman" panose="02020603050405020304" pitchFamily="18" charset="0"/>
              </a:rPr>
              <a:t>(P50)</a:t>
            </a:r>
            <a:endParaRPr lang="en-GB" sz="1100">
              <a:solidFill>
                <a:srgbClr val="41555F"/>
              </a:solidFill>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2" name="Text Box 2">
            <a:extLst>
              <a:ext uri="{FF2B5EF4-FFF2-40B4-BE49-F238E27FC236}">
                <a16:creationId xmlns:a16="http://schemas.microsoft.com/office/drawing/2014/main" xmlns="" id="{48E4739D-817A-44C0-B9AD-F1437D4DEE84}"/>
              </a:ext>
            </a:extLst>
          </xdr:cNvPr>
          <xdr:cNvSpPr txBox="1">
            <a:spLocks noChangeArrowheads="1"/>
          </xdr:cNvSpPr>
        </xdr:nvSpPr>
        <xdr:spPr bwMode="auto">
          <a:xfrm>
            <a:off x="1561793" y="0"/>
            <a:ext cx="774699" cy="271779"/>
          </a:xfrm>
          <a:prstGeom prst="rect">
            <a:avLst/>
          </a:prstGeom>
          <a:noFill/>
          <a:ln w="9525">
            <a:noFill/>
            <a:miter lim="800000"/>
            <a:headEnd/>
            <a:tailEnd/>
          </a:ln>
        </xdr:spPr>
        <xdr:txBody>
          <a:bodyPr rot="0" vert="horz" wrap="square" lIns="91440" tIns="45720" rIns="91440" bIns="45720" anchor="t" anchorCtr="0">
            <a:spAutoFit/>
          </a:bodyPr>
          <a:lstStyle/>
          <a:p>
            <a:pPr algn="ctr"/>
            <a:r>
              <a:rPr lang="en-GB" sz="1100">
                <a:solidFill>
                  <a:srgbClr val="44555F"/>
                </a:solidFill>
                <a:effectLst/>
                <a:latin typeface="Calibri" panose="020F0502020204030204" pitchFamily="34" charset="0"/>
                <a:ea typeface="Calibri" panose="020F0502020204030204" pitchFamily="34" charset="0"/>
                <a:cs typeface="Times New Roman" panose="02020603050405020304" pitchFamily="18" charset="0"/>
              </a:rPr>
              <a:t>Box</a:t>
            </a:r>
            <a:endParaRPr lang="en-GB" sz="1100">
              <a:solidFill>
                <a:srgbClr val="41555F"/>
              </a:solidFill>
              <a:effectLst/>
              <a:latin typeface="Calibri" panose="020F0502020204030204" pitchFamily="34" charset="0"/>
              <a:ea typeface="Calibri" panose="020F0502020204030204" pitchFamily="34" charset="0"/>
              <a:cs typeface="Times New Roman" panose="02020603050405020304" pitchFamily="18" charset="0"/>
            </a:endParaRPr>
          </a:p>
        </xdr:txBody>
      </xdr:sp>
    </xdr:grpSp>
    <xdr:clientData/>
  </xdr:twoCellAnchor>
  <xdr:twoCellAnchor>
    <xdr:from>
      <xdr:col>0</xdr:col>
      <xdr:colOff>0</xdr:colOff>
      <xdr:row>16</xdr:row>
      <xdr:rowOff>0</xdr:rowOff>
    </xdr:from>
    <xdr:to>
      <xdr:col>17</xdr:col>
      <xdr:colOff>140634</xdr:colOff>
      <xdr:row>19</xdr:row>
      <xdr:rowOff>0</xdr:rowOff>
    </xdr:to>
    <xdr:sp macro="" textlink="">
      <xdr:nvSpPr>
        <xdr:cNvPr id="24" name="TextBox 23">
          <a:extLst>
            <a:ext uri="{FF2B5EF4-FFF2-40B4-BE49-F238E27FC236}">
              <a16:creationId xmlns:a16="http://schemas.microsoft.com/office/drawing/2014/main" xmlns="" id="{3FE7BA41-15E1-4C2E-8845-F55428045E7E}"/>
            </a:ext>
          </a:extLst>
        </xdr:cNvPr>
        <xdr:cNvSpPr txBox="1"/>
      </xdr:nvSpPr>
      <xdr:spPr>
        <a:xfrm>
          <a:off x="0" y="3048000"/>
          <a:ext cx="12668250" cy="571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b="1">
              <a:solidFill>
                <a:srgbClr val="00AAA7"/>
              </a:solidFill>
              <a:effectLst/>
              <a:latin typeface="+mn-lt"/>
              <a:ea typeface="+mn-ea"/>
              <a:cs typeface="+mn-cs"/>
            </a:rPr>
            <a:t>National Pulmonary Rehabilitiation (PR)</a:t>
          </a:r>
          <a:r>
            <a:rPr lang="en-GB" sz="1400" b="1" baseline="0">
              <a:solidFill>
                <a:srgbClr val="00AAA7"/>
              </a:solidFill>
              <a:effectLst/>
              <a:latin typeface="+mn-lt"/>
              <a:ea typeface="+mn-ea"/>
              <a:cs typeface="+mn-cs"/>
            </a:rPr>
            <a:t> Audit Programme (NACAP)</a:t>
          </a:r>
          <a:endParaRPr lang="en-GB" sz="1400" b="1">
            <a:solidFill>
              <a:srgbClr val="00AAA7"/>
            </a:solidFill>
            <a:effectLst/>
          </a:endParaRPr>
        </a:p>
        <a:p>
          <a:r>
            <a:rPr lang="en-GB" sz="1400" b="1" baseline="0">
              <a:solidFill>
                <a:srgbClr val="00AAA7"/>
              </a:solidFill>
              <a:effectLst/>
              <a:latin typeface="+mn-lt"/>
              <a:ea typeface="+mn-ea"/>
              <a:cs typeface="+mn-cs"/>
            </a:rPr>
            <a:t>PR clinical audit 2022: Benchmarked key indicator report</a:t>
          </a:r>
          <a:endParaRPr lang="en-GB" sz="1400" b="1">
            <a:solidFill>
              <a:srgbClr val="00AAA7"/>
            </a:solidFill>
            <a:effectLst/>
          </a:endParaRPr>
        </a:p>
        <a:p>
          <a:endParaRPr lang="en-GB" sz="1100"/>
        </a:p>
      </xdr:txBody>
    </xdr:sp>
    <xdr:clientData/>
  </xdr:twoCellAnchor>
  <xdr:twoCellAnchor>
    <xdr:from>
      <xdr:col>0</xdr:col>
      <xdr:colOff>0</xdr:colOff>
      <xdr:row>20</xdr:row>
      <xdr:rowOff>0</xdr:rowOff>
    </xdr:from>
    <xdr:to>
      <xdr:col>10</xdr:col>
      <xdr:colOff>1190624</xdr:colOff>
      <xdr:row>30</xdr:row>
      <xdr:rowOff>9526</xdr:rowOff>
    </xdr:to>
    <xdr:sp macro="" textlink="">
      <xdr:nvSpPr>
        <xdr:cNvPr id="25" name="TextBox 24">
          <a:extLst>
            <a:ext uri="{FF2B5EF4-FFF2-40B4-BE49-F238E27FC236}">
              <a16:creationId xmlns:a16="http://schemas.microsoft.com/office/drawing/2014/main" xmlns="" id="{1BD6D42B-18FA-47A0-B432-32670CA98872}"/>
            </a:ext>
          </a:extLst>
        </xdr:cNvPr>
        <xdr:cNvSpPr txBox="1"/>
      </xdr:nvSpPr>
      <xdr:spPr>
        <a:xfrm>
          <a:off x="0" y="3810000"/>
          <a:ext cx="10782299" cy="20669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rgbClr val="44555F"/>
              </a:solidFill>
              <a:effectLst/>
              <a:latin typeface="+mn-lt"/>
              <a:ea typeface="+mn-ea"/>
              <a:cs typeface="+mn-cs"/>
            </a:rPr>
            <a:t>This benchmarked</a:t>
          </a:r>
          <a:r>
            <a:rPr lang="en-GB" sz="1100" baseline="0">
              <a:solidFill>
                <a:srgbClr val="44555F"/>
              </a:solidFill>
              <a:effectLst/>
              <a:latin typeface="+mn-lt"/>
              <a:ea typeface="+mn-ea"/>
              <a:cs typeface="+mn-cs"/>
            </a:rPr>
            <a:t> key indicator (BKI) </a:t>
          </a:r>
          <a:r>
            <a:rPr lang="en-GB" sz="1100">
              <a:solidFill>
                <a:srgbClr val="44555F"/>
              </a:solidFill>
              <a:effectLst/>
              <a:latin typeface="+mn-lt"/>
              <a:ea typeface="+mn-ea"/>
              <a:cs typeface="+mn-cs"/>
            </a:rPr>
            <a:t>report presents data</a:t>
          </a:r>
          <a:r>
            <a:rPr lang="en-GB" sz="1100" baseline="0">
              <a:solidFill>
                <a:srgbClr val="44555F"/>
              </a:solidFill>
              <a:effectLst/>
              <a:latin typeface="+mn-lt"/>
              <a:ea typeface="+mn-ea"/>
              <a:cs typeface="+mn-cs"/>
            </a:rPr>
            <a:t> from NACAP's clinical audit of Pulmonary Rehabilitation services. It highlights national and hospital level performance against five key performance indicators (KPIs) for respiratory care. This report is informed by data for adults with COPD referred to for PR and assessed betweeen March 2021 and February 2022 .</a:t>
          </a:r>
        </a:p>
        <a:p>
          <a:pPr marL="0" marR="0" lvl="0" indent="0" defTabSz="914400" eaLnBrk="1" fontAlgn="auto" latinLnBrk="0" hangingPunct="1">
            <a:lnSpc>
              <a:spcPct val="100000"/>
            </a:lnSpc>
            <a:spcBef>
              <a:spcPts val="0"/>
            </a:spcBef>
            <a:spcAft>
              <a:spcPts val="0"/>
            </a:spcAft>
            <a:buClrTx/>
            <a:buSzTx/>
            <a:buFontTx/>
            <a:buNone/>
            <a:tabLst/>
            <a:defRPr/>
          </a:pPr>
          <a:endParaRPr lang="en-GB" sz="1100">
            <a:solidFill>
              <a:srgbClr val="44555F"/>
            </a:solidFill>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b="1">
              <a:solidFill>
                <a:srgbClr val="44555F"/>
              </a:solidFill>
              <a:effectLst/>
              <a:latin typeface="+mn-lt"/>
              <a:ea typeface="+mn-ea"/>
              <a:cs typeface="+mn-cs"/>
            </a:rPr>
            <a:t>Hospital</a:t>
          </a:r>
          <a:r>
            <a:rPr lang="en-GB" sz="1100" b="1" baseline="0">
              <a:solidFill>
                <a:srgbClr val="44555F"/>
              </a:solidFill>
              <a:effectLst/>
              <a:latin typeface="+mn-lt"/>
              <a:ea typeface="+mn-ea"/>
              <a:cs typeface="+mn-cs"/>
            </a:rPr>
            <a:t> details are additionally accompanied by trust, region and integrated care system (England only) and local health board (Wales only) information to allow easy benchmarking at national and local levels. </a:t>
          </a:r>
          <a:endParaRPr lang="en-GB">
            <a:solidFill>
              <a:srgbClr val="44555F"/>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a:solidFill>
              <a:srgbClr val="44555F"/>
            </a:solidFill>
          </a:endParaRPr>
        </a:p>
        <a:p>
          <a:pPr eaLnBrk="1" fontAlgn="auto" latinLnBrk="0" hangingPunct="1"/>
          <a:r>
            <a:rPr lang="en-GB" sz="1100">
              <a:solidFill>
                <a:srgbClr val="44555F"/>
              </a:solidFill>
              <a:effectLst/>
              <a:latin typeface="+mn-lt"/>
              <a:ea typeface="+mn-ea"/>
              <a:cs typeface="+mn-cs"/>
            </a:rPr>
            <a:t>Benchmarked</a:t>
          </a:r>
          <a:r>
            <a:rPr lang="en-GB" sz="1100" baseline="0">
              <a:solidFill>
                <a:srgbClr val="44555F"/>
              </a:solidFill>
              <a:effectLst/>
              <a:latin typeface="+mn-lt"/>
              <a:ea typeface="+mn-ea"/>
              <a:cs typeface="+mn-cs"/>
            </a:rPr>
            <a:t> key indicators (BKI) and improvement priorities have been selected based on national standards and guidelines, as well as evidence from supporting services to deliver high-value care. For more information about the rationale for each BKI and improvement priority, please see Tab 3 KPI information. Suggestions to help services achieve improvement priorities can be found in the summary report, Drawing breath.</a:t>
          </a:r>
          <a:endParaRPr lang="en-GB" sz="1100" b="1" baseline="0">
            <a:solidFill>
              <a:srgbClr val="00AAA7"/>
            </a:solidFill>
            <a:effectLst/>
            <a:latin typeface="+mn-lt"/>
            <a:ea typeface="+mn-ea"/>
            <a:cs typeface="+mn-cs"/>
          </a:endParaRPr>
        </a:p>
      </xdr:txBody>
    </xdr:sp>
    <xdr:clientData/>
  </xdr:twoCellAnchor>
  <xdr:twoCellAnchor>
    <xdr:from>
      <xdr:col>0</xdr:col>
      <xdr:colOff>0</xdr:colOff>
      <xdr:row>29</xdr:row>
      <xdr:rowOff>38100</xdr:rowOff>
    </xdr:from>
    <xdr:to>
      <xdr:col>11</xdr:col>
      <xdr:colOff>9525</xdr:colOff>
      <xdr:row>43</xdr:row>
      <xdr:rowOff>28575</xdr:rowOff>
    </xdr:to>
    <xdr:sp macro="" textlink="">
      <xdr:nvSpPr>
        <xdr:cNvPr id="26" name="TextBox 25">
          <a:extLst>
            <a:ext uri="{FF2B5EF4-FFF2-40B4-BE49-F238E27FC236}">
              <a16:creationId xmlns:a16="http://schemas.microsoft.com/office/drawing/2014/main" xmlns="" id="{7C5CC5D9-2C21-40A2-BA96-70C244EE2383}"/>
            </a:ext>
          </a:extLst>
        </xdr:cNvPr>
        <xdr:cNvSpPr txBox="1"/>
      </xdr:nvSpPr>
      <xdr:spPr>
        <a:xfrm>
          <a:off x="0" y="5715000"/>
          <a:ext cx="10801350" cy="26574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400" b="1"/>
        </a:p>
        <a:p>
          <a:r>
            <a:rPr lang="en-GB" sz="1400" b="1">
              <a:solidFill>
                <a:srgbClr val="00AAA7"/>
              </a:solidFill>
            </a:rPr>
            <a:t>Contents</a:t>
          </a:r>
          <a:r>
            <a:rPr lang="en-GB" sz="1400" b="1" baseline="0">
              <a:solidFill>
                <a:srgbClr val="00AAA7"/>
              </a:solidFill>
            </a:rPr>
            <a:t> </a:t>
          </a:r>
        </a:p>
        <a:p>
          <a:r>
            <a:rPr lang="en-GB" sz="1100" b="0">
              <a:solidFill>
                <a:srgbClr val="44555F"/>
              </a:solidFill>
            </a:rPr>
            <a:t>Tab 1: Introduction</a:t>
          </a:r>
        </a:p>
        <a:p>
          <a:r>
            <a:rPr lang="en-GB" sz="1100" b="0" u="none">
              <a:solidFill>
                <a:srgbClr val="44555F"/>
              </a:solidFill>
            </a:rPr>
            <a:t>Tab</a:t>
          </a:r>
          <a:r>
            <a:rPr lang="en-GB" sz="1100" b="0" u="none" baseline="0">
              <a:solidFill>
                <a:srgbClr val="44555F"/>
              </a:solidFill>
            </a:rPr>
            <a:t> 2: Benchmarked key indicators - Summary of national and hopsital level performance against KPIs </a:t>
          </a:r>
        </a:p>
        <a:p>
          <a:r>
            <a:rPr lang="en-GB" sz="1100" b="0" u="none" baseline="0">
              <a:solidFill>
                <a:srgbClr val="44555F"/>
              </a:solidFill>
            </a:rPr>
            <a:t>Tab 3: KPI information - Rationale and criteria for meeting each KPI</a:t>
          </a:r>
        </a:p>
        <a:p>
          <a:endParaRPr lang="en-GB" sz="1100" b="0" u="none" baseline="0">
            <a:solidFill>
              <a:sysClr val="windowText" lastClr="000000"/>
            </a:solidFill>
          </a:endParaRPr>
        </a:p>
        <a:p>
          <a:endParaRPr lang="en-GB" sz="1400" b="1" u="none" baseline="0">
            <a:solidFill>
              <a:sysClr val="windowText" lastClr="000000"/>
            </a:solidFill>
          </a:endParaRPr>
        </a:p>
        <a:p>
          <a:r>
            <a:rPr lang="en-GB" sz="1400" b="1" u="none" baseline="0">
              <a:solidFill>
                <a:srgbClr val="00AAA7"/>
              </a:solidFill>
            </a:rPr>
            <a:t>The median and interquartile ranges for each key indicator </a:t>
          </a:r>
        </a:p>
        <a:p>
          <a:r>
            <a:rPr lang="en-GB" sz="1100" i="0">
              <a:solidFill>
                <a:srgbClr val="44555F"/>
              </a:solidFill>
              <a:effectLst/>
              <a:latin typeface="+mn-lt"/>
              <a:ea typeface="+mn-ea"/>
              <a:cs typeface="+mn-cs"/>
            </a:rPr>
            <a:t>Table 1 shows the national medians, lower quartiles and upper quartiles for the key indicators that have been presented in the unadjusted benchmarking of hospitals (</a:t>
          </a:r>
          <a:r>
            <a:rPr lang="en-GB" sz="1100" i="0" u="sng">
              <a:solidFill>
                <a:srgbClr val="44555F"/>
              </a:solidFill>
              <a:effectLst/>
              <a:latin typeface="+mn-lt"/>
              <a:ea typeface="+mn-ea"/>
              <a:cs typeface="+mn-cs"/>
              <a:hlinkClick xmlns:r="http://schemas.openxmlformats.org/officeDocument/2006/relationships" r:id="">
                <a:extLst>
                  <a:ext uri="{A12FA001-AC4F-418D-AE19-62706E023703}">
                    <ahyp:hlinkClr xmlns:ahyp="http://schemas.microsoft.com/office/drawing/2018/hyperlinkcolor" xmlns="" val="tx"/>
                  </a:ext>
                </a:extLst>
              </a:hlinkClick>
            </a:rPr>
            <a:t>Table 2</a:t>
          </a:r>
          <a:r>
            <a:rPr lang="en-GB" sz="1100" i="0">
              <a:solidFill>
                <a:srgbClr val="44555F"/>
              </a:solidFill>
              <a:effectLst/>
              <a:latin typeface="+mn-lt"/>
              <a:ea typeface="+mn-ea"/>
              <a:cs typeface="+mn-cs"/>
            </a:rPr>
            <a:t>). The values presented in Tab</a:t>
          </a:r>
          <a:r>
            <a:rPr lang="en-GB" sz="1100" i="0" baseline="0">
              <a:solidFill>
                <a:srgbClr val="44555F"/>
              </a:solidFill>
              <a:effectLst/>
              <a:latin typeface="+mn-lt"/>
              <a:ea typeface="+mn-ea"/>
              <a:cs typeface="+mn-cs"/>
            </a:rPr>
            <a:t> 2 </a:t>
          </a:r>
          <a:r>
            <a:rPr lang="en-GB" sz="1100" i="0" u="none">
              <a:solidFill>
                <a:srgbClr val="44555F"/>
              </a:solidFill>
              <a:effectLst/>
              <a:latin typeface="+mn-lt"/>
              <a:ea typeface="+mn-ea"/>
              <a:cs typeface="+mn-cs"/>
            </a:rPr>
            <a:t>have </a:t>
          </a:r>
          <a:r>
            <a:rPr lang="en-GB" sz="1100" i="0">
              <a:solidFill>
                <a:srgbClr val="44555F"/>
              </a:solidFill>
              <a:effectLst/>
              <a:latin typeface="+mn-lt"/>
              <a:ea typeface="+mn-ea"/>
              <a:cs typeface="+mn-cs"/>
            </a:rPr>
            <a:t>been derived by the method shown visually in the box and whisker plot (Fig 1). More specifically, to create the ‘box’, data for each key indicator were ordered numerically from smallest (whisker; P0) to largest (whisker; P100) to find the median (P50), the middle point of the values. The data are divided into two halves, which are then divided in half again to identify the lower quartile (P25) and the upper quartile (P75).</a:t>
          </a:r>
        </a:p>
        <a:p>
          <a:r>
            <a:rPr lang="en-GB" sz="1100" i="0">
              <a:solidFill>
                <a:srgbClr val="44555F"/>
              </a:solidFill>
              <a:effectLst/>
              <a:latin typeface="+mn-lt"/>
              <a:ea typeface="+mn-ea"/>
              <a:cs typeface="+mn-cs"/>
            </a:rPr>
            <a:t>Please note that small case numbers should be treated with caution as they are less likely to provide an accurate picture of the average level of care delivered to patients across these key indicators</a:t>
          </a:r>
        </a:p>
        <a:p>
          <a:endParaRPr lang="en-GB" sz="1100" b="1" i="0" u="none" baseline="0">
            <a:solidFill>
              <a:srgbClr val="44555F"/>
            </a:solidFill>
            <a:effectLst/>
            <a:latin typeface="+mn-lt"/>
            <a:ea typeface="+mn-ea"/>
            <a:cs typeface="+mn-cs"/>
          </a:endParaRPr>
        </a:p>
        <a:p>
          <a:endParaRPr lang="en-GB" sz="1100" b="1" i="0" u="none" baseline="0">
            <a:solidFill>
              <a:srgbClr val="44555F"/>
            </a:solidFill>
            <a:effectLst/>
            <a:latin typeface="+mn-lt"/>
            <a:ea typeface="+mn-ea"/>
            <a:cs typeface="+mn-cs"/>
          </a:endParaRPr>
        </a:p>
      </xdr:txBody>
    </xdr:sp>
    <xdr:clientData/>
  </xdr:twoCellAnchor>
  <xdr:twoCellAnchor>
    <xdr:from>
      <xdr:col>0</xdr:col>
      <xdr:colOff>0</xdr:colOff>
      <xdr:row>58</xdr:row>
      <xdr:rowOff>0</xdr:rowOff>
    </xdr:from>
    <xdr:to>
      <xdr:col>4</xdr:col>
      <xdr:colOff>333375</xdr:colOff>
      <xdr:row>68</xdr:row>
      <xdr:rowOff>0</xdr:rowOff>
    </xdr:to>
    <xdr:grpSp>
      <xdr:nvGrpSpPr>
        <xdr:cNvPr id="27" name="Group 26">
          <a:extLst>
            <a:ext uri="{FF2B5EF4-FFF2-40B4-BE49-F238E27FC236}">
              <a16:creationId xmlns:a16="http://schemas.microsoft.com/office/drawing/2014/main" xmlns="" id="{DF619BC9-9D7A-4896-B44B-BD725F93B965}"/>
            </a:ext>
          </a:extLst>
        </xdr:cNvPr>
        <xdr:cNvGrpSpPr/>
      </xdr:nvGrpSpPr>
      <xdr:grpSpPr>
        <a:xfrm>
          <a:off x="0" y="12296775"/>
          <a:ext cx="4410075" cy="1905000"/>
          <a:chOff x="0" y="0"/>
          <a:chExt cx="3860927" cy="1215868"/>
        </a:xfrm>
      </xdr:grpSpPr>
      <xdr:grpSp>
        <xdr:nvGrpSpPr>
          <xdr:cNvPr id="28" name="Group 27">
            <a:extLst>
              <a:ext uri="{FF2B5EF4-FFF2-40B4-BE49-F238E27FC236}">
                <a16:creationId xmlns:a16="http://schemas.microsoft.com/office/drawing/2014/main" xmlns="" id="{A3269602-D43A-43D4-B899-6421F6FAAC93}"/>
              </a:ext>
            </a:extLst>
          </xdr:cNvPr>
          <xdr:cNvGrpSpPr/>
        </xdr:nvGrpSpPr>
        <xdr:grpSpPr>
          <a:xfrm>
            <a:off x="381000" y="273050"/>
            <a:ext cx="3095625" cy="409575"/>
            <a:chOff x="0" y="0"/>
            <a:chExt cx="3095625" cy="409575"/>
          </a:xfrm>
        </xdr:grpSpPr>
        <xdr:cxnSp macro="">
          <xdr:nvCxnSpPr>
            <xdr:cNvPr id="35" name="Straight Connector 34">
              <a:extLst>
                <a:ext uri="{FF2B5EF4-FFF2-40B4-BE49-F238E27FC236}">
                  <a16:creationId xmlns:a16="http://schemas.microsoft.com/office/drawing/2014/main" xmlns="" id="{66EE0AAE-C120-4810-84CA-37A2B62CFEB0}"/>
                </a:ext>
              </a:extLst>
            </xdr:cNvPr>
            <xdr:cNvCxnSpPr/>
          </xdr:nvCxnSpPr>
          <xdr:spPr>
            <a:xfrm>
              <a:off x="1552575" y="200025"/>
              <a:ext cx="771525" cy="0"/>
            </a:xfrm>
            <a:prstGeom prst="line">
              <a:avLst/>
            </a:prstGeom>
            <a:ln w="25400">
              <a:solidFill>
                <a:srgbClr val="FFCE33"/>
              </a:solidFill>
            </a:ln>
          </xdr:spPr>
          <xdr:style>
            <a:lnRef idx="1">
              <a:schemeClr val="accent1"/>
            </a:lnRef>
            <a:fillRef idx="0">
              <a:schemeClr val="accent1"/>
            </a:fillRef>
            <a:effectRef idx="0">
              <a:schemeClr val="accent1"/>
            </a:effectRef>
            <a:fontRef idx="minor">
              <a:schemeClr val="tx1"/>
            </a:fontRef>
          </xdr:style>
        </xdr:cxnSp>
        <xdr:cxnSp macro="">
          <xdr:nvCxnSpPr>
            <xdr:cNvPr id="36" name="Straight Connector 35">
              <a:extLst>
                <a:ext uri="{FF2B5EF4-FFF2-40B4-BE49-F238E27FC236}">
                  <a16:creationId xmlns:a16="http://schemas.microsoft.com/office/drawing/2014/main" xmlns="" id="{8FA438F8-58B3-413B-A6A9-B8A02FBF9439}"/>
                </a:ext>
              </a:extLst>
            </xdr:cNvPr>
            <xdr:cNvCxnSpPr/>
          </xdr:nvCxnSpPr>
          <xdr:spPr>
            <a:xfrm>
              <a:off x="781050" y="200025"/>
              <a:ext cx="771525" cy="0"/>
            </a:xfrm>
            <a:prstGeom prst="line">
              <a:avLst/>
            </a:prstGeom>
            <a:ln w="25400">
              <a:solidFill>
                <a:srgbClr val="FFCE33"/>
              </a:solidFill>
            </a:ln>
          </xdr:spPr>
          <xdr:style>
            <a:lnRef idx="1">
              <a:schemeClr val="accent1"/>
            </a:lnRef>
            <a:fillRef idx="0">
              <a:schemeClr val="accent1"/>
            </a:fillRef>
            <a:effectRef idx="0">
              <a:schemeClr val="accent1"/>
            </a:effectRef>
            <a:fontRef idx="minor">
              <a:schemeClr val="tx1"/>
            </a:fontRef>
          </xdr:style>
        </xdr:cxnSp>
        <xdr:grpSp>
          <xdr:nvGrpSpPr>
            <xdr:cNvPr id="37" name="Group 36">
              <a:extLst>
                <a:ext uri="{FF2B5EF4-FFF2-40B4-BE49-F238E27FC236}">
                  <a16:creationId xmlns:a16="http://schemas.microsoft.com/office/drawing/2014/main" xmlns="" id="{6F2EEF0E-85DC-4BD9-AECA-0E6EF8BFA6D2}"/>
                </a:ext>
              </a:extLst>
            </xdr:cNvPr>
            <xdr:cNvGrpSpPr/>
          </xdr:nvGrpSpPr>
          <xdr:grpSpPr>
            <a:xfrm>
              <a:off x="781050" y="0"/>
              <a:ext cx="1543050" cy="409575"/>
              <a:chOff x="0" y="0"/>
              <a:chExt cx="1543050" cy="409575"/>
            </a:xfrm>
          </xdr:grpSpPr>
          <xdr:sp macro="" textlink="">
            <xdr:nvSpPr>
              <xdr:cNvPr id="44" name="Rectangle 43">
                <a:extLst>
                  <a:ext uri="{FF2B5EF4-FFF2-40B4-BE49-F238E27FC236}">
                    <a16:creationId xmlns:a16="http://schemas.microsoft.com/office/drawing/2014/main" xmlns="" id="{5696003B-C328-471C-A7FF-C70F7E6C8048}"/>
                  </a:ext>
                </a:extLst>
              </xdr:cNvPr>
              <xdr:cNvSpPr/>
            </xdr:nvSpPr>
            <xdr:spPr>
              <a:xfrm>
                <a:off x="0" y="0"/>
                <a:ext cx="771525" cy="4095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45" name="Rectangle 44">
                <a:extLst>
                  <a:ext uri="{FF2B5EF4-FFF2-40B4-BE49-F238E27FC236}">
                    <a16:creationId xmlns:a16="http://schemas.microsoft.com/office/drawing/2014/main" xmlns="" id="{8AAD3B9D-90EA-40B3-8354-5B10EB5A0B10}"/>
                  </a:ext>
                </a:extLst>
              </xdr:cNvPr>
              <xdr:cNvSpPr/>
            </xdr:nvSpPr>
            <xdr:spPr>
              <a:xfrm>
                <a:off x="771525" y="0"/>
                <a:ext cx="771525" cy="4095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grpSp>
        <xdr:grpSp>
          <xdr:nvGrpSpPr>
            <xdr:cNvPr id="38" name="Group 37">
              <a:extLst>
                <a:ext uri="{FF2B5EF4-FFF2-40B4-BE49-F238E27FC236}">
                  <a16:creationId xmlns:a16="http://schemas.microsoft.com/office/drawing/2014/main" xmlns="" id="{1A0F7443-115C-4733-94D4-EFE346AB56BC}"/>
                </a:ext>
              </a:extLst>
            </xdr:cNvPr>
            <xdr:cNvGrpSpPr/>
          </xdr:nvGrpSpPr>
          <xdr:grpSpPr>
            <a:xfrm>
              <a:off x="0" y="104775"/>
              <a:ext cx="781050" cy="200025"/>
              <a:chOff x="0" y="0"/>
              <a:chExt cx="781050" cy="200025"/>
            </a:xfrm>
          </xdr:grpSpPr>
          <xdr:cxnSp macro="">
            <xdr:nvCxnSpPr>
              <xdr:cNvPr id="42" name="Straight Connector 41">
                <a:extLst>
                  <a:ext uri="{FF2B5EF4-FFF2-40B4-BE49-F238E27FC236}">
                    <a16:creationId xmlns:a16="http://schemas.microsoft.com/office/drawing/2014/main" xmlns="" id="{7F1E5099-3574-46D2-B38E-35FF27B251C5}"/>
                  </a:ext>
                </a:extLst>
              </xdr:cNvPr>
              <xdr:cNvCxnSpPr/>
            </xdr:nvCxnSpPr>
            <xdr:spPr>
              <a:xfrm>
                <a:off x="9525" y="95250"/>
                <a:ext cx="771525" cy="0"/>
              </a:xfrm>
              <a:prstGeom prst="line">
                <a:avLst/>
              </a:prstGeom>
              <a:ln w="25400">
                <a:solidFill>
                  <a:srgbClr val="FF5757"/>
                </a:solidFill>
              </a:ln>
            </xdr:spPr>
            <xdr:style>
              <a:lnRef idx="1">
                <a:schemeClr val="accent1"/>
              </a:lnRef>
              <a:fillRef idx="0">
                <a:schemeClr val="accent1"/>
              </a:fillRef>
              <a:effectRef idx="0">
                <a:schemeClr val="accent1"/>
              </a:effectRef>
              <a:fontRef idx="minor">
                <a:schemeClr val="tx1"/>
              </a:fontRef>
            </xdr:style>
          </xdr:cxnSp>
          <xdr:cxnSp macro="">
            <xdr:nvCxnSpPr>
              <xdr:cNvPr id="43" name="Straight Connector 42">
                <a:extLst>
                  <a:ext uri="{FF2B5EF4-FFF2-40B4-BE49-F238E27FC236}">
                    <a16:creationId xmlns:a16="http://schemas.microsoft.com/office/drawing/2014/main" xmlns="" id="{F6DC403C-A3AE-4FD4-BAD7-191471294848}"/>
                  </a:ext>
                </a:extLst>
              </xdr:cNvPr>
              <xdr:cNvCxnSpPr/>
            </xdr:nvCxnSpPr>
            <xdr:spPr>
              <a:xfrm>
                <a:off x="0" y="0"/>
                <a:ext cx="0" cy="200025"/>
              </a:xfrm>
              <a:prstGeom prst="line">
                <a:avLst/>
              </a:prstGeom>
              <a:ln w="25400">
                <a:solidFill>
                  <a:srgbClr val="FF5757"/>
                </a:solidFill>
              </a:ln>
            </xdr:spPr>
            <xdr:style>
              <a:lnRef idx="1">
                <a:schemeClr val="accent1"/>
              </a:lnRef>
              <a:fillRef idx="0">
                <a:schemeClr val="accent1"/>
              </a:fillRef>
              <a:effectRef idx="0">
                <a:schemeClr val="accent1"/>
              </a:effectRef>
              <a:fontRef idx="minor">
                <a:schemeClr val="tx1"/>
              </a:fontRef>
            </xdr:style>
          </xdr:cxnSp>
        </xdr:grpSp>
        <xdr:grpSp>
          <xdr:nvGrpSpPr>
            <xdr:cNvPr id="39" name="Group 38">
              <a:extLst>
                <a:ext uri="{FF2B5EF4-FFF2-40B4-BE49-F238E27FC236}">
                  <a16:creationId xmlns:a16="http://schemas.microsoft.com/office/drawing/2014/main" xmlns="" id="{60D756E6-3059-4877-B75B-1A3F395F69E4}"/>
                </a:ext>
              </a:extLst>
            </xdr:cNvPr>
            <xdr:cNvGrpSpPr/>
          </xdr:nvGrpSpPr>
          <xdr:grpSpPr>
            <a:xfrm>
              <a:off x="2324100" y="104775"/>
              <a:ext cx="771525" cy="200025"/>
              <a:chOff x="0" y="0"/>
              <a:chExt cx="771525" cy="200025"/>
            </a:xfrm>
          </xdr:grpSpPr>
          <xdr:cxnSp macro="">
            <xdr:nvCxnSpPr>
              <xdr:cNvPr id="40" name="Straight Connector 39">
                <a:extLst>
                  <a:ext uri="{FF2B5EF4-FFF2-40B4-BE49-F238E27FC236}">
                    <a16:creationId xmlns:a16="http://schemas.microsoft.com/office/drawing/2014/main" xmlns="" id="{AFCF2FC2-F8F6-4EB8-9931-13ED61F1A5D6}"/>
                  </a:ext>
                </a:extLst>
              </xdr:cNvPr>
              <xdr:cNvCxnSpPr/>
            </xdr:nvCxnSpPr>
            <xdr:spPr>
              <a:xfrm>
                <a:off x="0" y="95250"/>
                <a:ext cx="771525" cy="0"/>
              </a:xfrm>
              <a:prstGeom prst="line">
                <a:avLst/>
              </a:prstGeom>
              <a:ln w="25400">
                <a:solidFill>
                  <a:srgbClr val="92D050"/>
                </a:solidFill>
              </a:ln>
            </xdr:spPr>
            <xdr:style>
              <a:lnRef idx="1">
                <a:schemeClr val="accent1"/>
              </a:lnRef>
              <a:fillRef idx="0">
                <a:schemeClr val="accent1"/>
              </a:fillRef>
              <a:effectRef idx="0">
                <a:schemeClr val="accent1"/>
              </a:effectRef>
              <a:fontRef idx="minor">
                <a:schemeClr val="tx1"/>
              </a:fontRef>
            </xdr:style>
          </xdr:cxnSp>
          <xdr:cxnSp macro="">
            <xdr:nvCxnSpPr>
              <xdr:cNvPr id="41" name="Straight Connector 40">
                <a:extLst>
                  <a:ext uri="{FF2B5EF4-FFF2-40B4-BE49-F238E27FC236}">
                    <a16:creationId xmlns:a16="http://schemas.microsoft.com/office/drawing/2014/main" xmlns="" id="{0CCA9F75-B4A9-421E-A00C-771C1C5A69F4}"/>
                  </a:ext>
                </a:extLst>
              </xdr:cNvPr>
              <xdr:cNvCxnSpPr/>
            </xdr:nvCxnSpPr>
            <xdr:spPr>
              <a:xfrm>
                <a:off x="771525" y="0"/>
                <a:ext cx="0" cy="200025"/>
              </a:xfrm>
              <a:prstGeom prst="line">
                <a:avLst/>
              </a:prstGeom>
              <a:ln w="25400">
                <a:solidFill>
                  <a:srgbClr val="92D050"/>
                </a:solidFill>
              </a:ln>
            </xdr:spPr>
            <xdr:style>
              <a:lnRef idx="1">
                <a:schemeClr val="accent1"/>
              </a:lnRef>
              <a:fillRef idx="0">
                <a:schemeClr val="accent1"/>
              </a:fillRef>
              <a:effectRef idx="0">
                <a:schemeClr val="accent1"/>
              </a:effectRef>
              <a:fontRef idx="minor">
                <a:schemeClr val="tx1"/>
              </a:fontRef>
            </xdr:style>
          </xdr:cxnSp>
        </xdr:grpSp>
      </xdr:grpSp>
      <xdr:sp macro="" textlink="">
        <xdr:nvSpPr>
          <xdr:cNvPr id="29" name="Text Box 2">
            <a:extLst>
              <a:ext uri="{FF2B5EF4-FFF2-40B4-BE49-F238E27FC236}">
                <a16:creationId xmlns:a16="http://schemas.microsoft.com/office/drawing/2014/main" xmlns="" id="{1C271E5A-502C-4C6B-92F6-CCA1D460F581}"/>
              </a:ext>
            </a:extLst>
          </xdr:cNvPr>
          <xdr:cNvSpPr txBox="1">
            <a:spLocks noChangeArrowheads="1"/>
          </xdr:cNvSpPr>
        </xdr:nvSpPr>
        <xdr:spPr bwMode="auto">
          <a:xfrm>
            <a:off x="0" y="0"/>
            <a:ext cx="775334" cy="441959"/>
          </a:xfrm>
          <a:prstGeom prst="rect">
            <a:avLst/>
          </a:prstGeom>
          <a:noFill/>
          <a:ln w="9525">
            <a:noFill/>
            <a:miter lim="800000"/>
            <a:headEnd/>
            <a:tailEnd/>
          </a:ln>
        </xdr:spPr>
        <xdr:txBody>
          <a:bodyPr rot="0" vert="horz" wrap="square" lIns="91440" tIns="45720" rIns="91440" bIns="45720" anchor="t" anchorCtr="0">
            <a:spAutoFit/>
          </a:bodyPr>
          <a:lstStyle/>
          <a:p>
            <a:pPr algn="ctr"/>
            <a:r>
              <a:rPr lang="en-GB" sz="1100">
                <a:solidFill>
                  <a:srgbClr val="44555F"/>
                </a:solidFill>
                <a:effectLst/>
                <a:latin typeface="Calibri" panose="020F0502020204030204" pitchFamily="34" charset="0"/>
                <a:ea typeface="Calibri" panose="020F0502020204030204" pitchFamily="34" charset="0"/>
                <a:cs typeface="Times New Roman" panose="02020603050405020304" pitchFamily="18" charset="0"/>
              </a:rPr>
              <a:t>Whisker</a:t>
            </a:r>
            <a:endParaRPr lang="en-GB" sz="1100">
              <a:solidFill>
                <a:srgbClr val="41555F"/>
              </a:solidFill>
              <a:effectLst/>
              <a:latin typeface="Calibri" panose="020F0502020204030204" pitchFamily="34" charset="0"/>
              <a:ea typeface="Calibri" panose="020F0502020204030204" pitchFamily="34" charset="0"/>
              <a:cs typeface="Times New Roman" panose="02020603050405020304" pitchFamily="18" charset="0"/>
            </a:endParaRPr>
          </a:p>
          <a:p>
            <a:pPr algn="ctr"/>
            <a:r>
              <a:rPr lang="en-GB" sz="1100">
                <a:solidFill>
                  <a:srgbClr val="44555F"/>
                </a:solidFill>
                <a:effectLst/>
                <a:latin typeface="Calibri" panose="020F0502020204030204" pitchFamily="34" charset="0"/>
                <a:ea typeface="Calibri" panose="020F0502020204030204" pitchFamily="34" charset="0"/>
                <a:cs typeface="Times New Roman" panose="02020603050405020304" pitchFamily="18" charset="0"/>
              </a:rPr>
              <a:t>(P0)</a:t>
            </a:r>
            <a:endParaRPr lang="en-GB" sz="1100">
              <a:solidFill>
                <a:srgbClr val="41555F"/>
              </a:solidFill>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30" name="Text Box 2">
            <a:extLst>
              <a:ext uri="{FF2B5EF4-FFF2-40B4-BE49-F238E27FC236}">
                <a16:creationId xmlns:a16="http://schemas.microsoft.com/office/drawing/2014/main" xmlns="" id="{C523020A-F4F4-49AD-8E8A-1456537146AC}"/>
              </a:ext>
            </a:extLst>
          </xdr:cNvPr>
          <xdr:cNvSpPr txBox="1">
            <a:spLocks noChangeArrowheads="1"/>
          </xdr:cNvSpPr>
        </xdr:nvSpPr>
        <xdr:spPr bwMode="auto">
          <a:xfrm>
            <a:off x="3085593" y="0"/>
            <a:ext cx="775334" cy="441959"/>
          </a:xfrm>
          <a:prstGeom prst="rect">
            <a:avLst/>
          </a:prstGeom>
          <a:noFill/>
          <a:ln w="9525">
            <a:noFill/>
            <a:miter lim="800000"/>
            <a:headEnd/>
            <a:tailEnd/>
          </a:ln>
        </xdr:spPr>
        <xdr:txBody>
          <a:bodyPr rot="0" vert="horz" wrap="square" lIns="91440" tIns="45720" rIns="91440" bIns="45720" anchor="t" anchorCtr="0">
            <a:spAutoFit/>
          </a:bodyPr>
          <a:lstStyle/>
          <a:p>
            <a:pPr algn="ctr"/>
            <a:r>
              <a:rPr lang="en-GB" sz="1100">
                <a:solidFill>
                  <a:srgbClr val="44555F"/>
                </a:solidFill>
                <a:effectLst/>
                <a:latin typeface="Calibri" panose="020F0502020204030204" pitchFamily="34" charset="0"/>
                <a:ea typeface="Calibri" panose="020F0502020204030204" pitchFamily="34" charset="0"/>
                <a:cs typeface="Times New Roman" panose="02020603050405020304" pitchFamily="18" charset="0"/>
              </a:rPr>
              <a:t>Whisker</a:t>
            </a:r>
            <a:endParaRPr lang="en-GB" sz="1100">
              <a:solidFill>
                <a:srgbClr val="41555F"/>
              </a:solidFill>
              <a:effectLst/>
              <a:latin typeface="Calibri" panose="020F0502020204030204" pitchFamily="34" charset="0"/>
              <a:ea typeface="Calibri" panose="020F0502020204030204" pitchFamily="34" charset="0"/>
              <a:cs typeface="Times New Roman" panose="02020603050405020304" pitchFamily="18" charset="0"/>
            </a:endParaRPr>
          </a:p>
          <a:p>
            <a:pPr algn="ctr"/>
            <a:r>
              <a:rPr lang="en-GB" sz="1100">
                <a:solidFill>
                  <a:srgbClr val="44555F"/>
                </a:solidFill>
                <a:effectLst/>
                <a:latin typeface="Calibri" panose="020F0502020204030204" pitchFamily="34" charset="0"/>
                <a:ea typeface="Calibri" panose="020F0502020204030204" pitchFamily="34" charset="0"/>
                <a:cs typeface="Times New Roman" panose="02020603050405020304" pitchFamily="18" charset="0"/>
              </a:rPr>
              <a:t>(P100)</a:t>
            </a:r>
            <a:endParaRPr lang="en-GB" sz="1100">
              <a:solidFill>
                <a:srgbClr val="41555F"/>
              </a:solidFill>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31" name="Text Box 2">
            <a:extLst>
              <a:ext uri="{FF2B5EF4-FFF2-40B4-BE49-F238E27FC236}">
                <a16:creationId xmlns:a16="http://schemas.microsoft.com/office/drawing/2014/main" xmlns="" id="{73B7076C-5022-4EF3-9948-7902EAE15AD8}"/>
              </a:ext>
            </a:extLst>
          </xdr:cNvPr>
          <xdr:cNvSpPr txBox="1">
            <a:spLocks noChangeArrowheads="1"/>
          </xdr:cNvSpPr>
        </xdr:nvSpPr>
        <xdr:spPr bwMode="auto">
          <a:xfrm>
            <a:off x="387273" y="602931"/>
            <a:ext cx="774699" cy="612774"/>
          </a:xfrm>
          <a:prstGeom prst="rect">
            <a:avLst/>
          </a:prstGeom>
          <a:noFill/>
          <a:ln w="9525">
            <a:noFill/>
            <a:miter lim="800000"/>
            <a:headEnd/>
            <a:tailEnd/>
          </a:ln>
        </xdr:spPr>
        <xdr:txBody>
          <a:bodyPr rot="0" vert="horz" wrap="square" lIns="91440" tIns="45720" rIns="91440" bIns="45720" anchor="t" anchorCtr="0">
            <a:spAutoFit/>
          </a:bodyPr>
          <a:lstStyle/>
          <a:p>
            <a:pPr algn="ctr"/>
            <a:r>
              <a:rPr lang="en-GB" sz="1100">
                <a:solidFill>
                  <a:srgbClr val="44555F"/>
                </a:solidFill>
                <a:effectLst/>
                <a:latin typeface="Calibri" panose="020F0502020204030204" pitchFamily="34" charset="0"/>
                <a:ea typeface="Calibri" panose="020F0502020204030204" pitchFamily="34" charset="0"/>
                <a:cs typeface="Times New Roman" panose="02020603050405020304" pitchFamily="18" charset="0"/>
              </a:rPr>
              <a:t>Lower quartile</a:t>
            </a:r>
            <a:endParaRPr lang="en-GB" sz="1100">
              <a:solidFill>
                <a:srgbClr val="41555F"/>
              </a:solidFill>
              <a:effectLst/>
              <a:latin typeface="Calibri" panose="020F0502020204030204" pitchFamily="34" charset="0"/>
              <a:ea typeface="Calibri" panose="020F0502020204030204" pitchFamily="34" charset="0"/>
              <a:cs typeface="Times New Roman" panose="02020603050405020304" pitchFamily="18" charset="0"/>
            </a:endParaRPr>
          </a:p>
          <a:p>
            <a:pPr algn="ctr"/>
            <a:r>
              <a:rPr lang="en-GB" sz="1100">
                <a:solidFill>
                  <a:srgbClr val="44555F"/>
                </a:solidFill>
                <a:effectLst/>
                <a:latin typeface="Calibri" panose="020F0502020204030204" pitchFamily="34" charset="0"/>
                <a:ea typeface="Calibri" panose="020F0502020204030204" pitchFamily="34" charset="0"/>
                <a:cs typeface="Times New Roman" panose="02020603050405020304" pitchFamily="18" charset="0"/>
              </a:rPr>
              <a:t>(P25)</a:t>
            </a:r>
            <a:endParaRPr lang="en-GB" sz="1100">
              <a:solidFill>
                <a:srgbClr val="41555F"/>
              </a:solidFill>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32" name="Text Box 2">
            <a:extLst>
              <a:ext uri="{FF2B5EF4-FFF2-40B4-BE49-F238E27FC236}">
                <a16:creationId xmlns:a16="http://schemas.microsoft.com/office/drawing/2014/main" xmlns="" id="{CA1D1C5A-75F5-4C96-A5CF-8573B8393D14}"/>
              </a:ext>
            </a:extLst>
          </xdr:cNvPr>
          <xdr:cNvSpPr txBox="1">
            <a:spLocks noChangeArrowheads="1"/>
          </xdr:cNvSpPr>
        </xdr:nvSpPr>
        <xdr:spPr bwMode="auto">
          <a:xfrm>
            <a:off x="2749009" y="603094"/>
            <a:ext cx="774699" cy="612774"/>
          </a:xfrm>
          <a:prstGeom prst="rect">
            <a:avLst/>
          </a:prstGeom>
          <a:noFill/>
          <a:ln w="9525">
            <a:noFill/>
            <a:miter lim="800000"/>
            <a:headEnd/>
            <a:tailEnd/>
          </a:ln>
        </xdr:spPr>
        <xdr:txBody>
          <a:bodyPr rot="0" vert="horz" wrap="square" lIns="91440" tIns="45720" rIns="91440" bIns="45720" anchor="t" anchorCtr="0">
            <a:spAutoFit/>
          </a:bodyPr>
          <a:lstStyle/>
          <a:p>
            <a:pPr algn="ctr"/>
            <a:r>
              <a:rPr lang="en-GB" sz="1100">
                <a:solidFill>
                  <a:srgbClr val="44555F"/>
                </a:solidFill>
                <a:effectLst/>
                <a:latin typeface="Calibri" panose="020F0502020204030204" pitchFamily="34" charset="0"/>
                <a:ea typeface="Calibri" panose="020F0502020204030204" pitchFamily="34" charset="0"/>
                <a:cs typeface="Times New Roman" panose="02020603050405020304" pitchFamily="18" charset="0"/>
              </a:rPr>
              <a:t>Upper</a:t>
            </a:r>
            <a:endParaRPr lang="en-GB" sz="1100">
              <a:solidFill>
                <a:srgbClr val="41555F"/>
              </a:solidFill>
              <a:effectLst/>
              <a:latin typeface="Calibri" panose="020F0502020204030204" pitchFamily="34" charset="0"/>
              <a:ea typeface="Calibri" panose="020F0502020204030204" pitchFamily="34" charset="0"/>
              <a:cs typeface="Times New Roman" panose="02020603050405020304" pitchFamily="18" charset="0"/>
            </a:endParaRPr>
          </a:p>
          <a:p>
            <a:pPr algn="ctr"/>
            <a:r>
              <a:rPr lang="en-GB" sz="1100">
                <a:solidFill>
                  <a:srgbClr val="44555F"/>
                </a:solidFill>
                <a:effectLst/>
                <a:latin typeface="Calibri" panose="020F0502020204030204" pitchFamily="34" charset="0"/>
                <a:ea typeface="Calibri" panose="020F0502020204030204" pitchFamily="34" charset="0"/>
                <a:cs typeface="Times New Roman" panose="02020603050405020304" pitchFamily="18" charset="0"/>
              </a:rPr>
              <a:t>quartile</a:t>
            </a:r>
            <a:endParaRPr lang="en-GB" sz="1100">
              <a:solidFill>
                <a:srgbClr val="41555F"/>
              </a:solidFill>
              <a:effectLst/>
              <a:latin typeface="Calibri" panose="020F0502020204030204" pitchFamily="34" charset="0"/>
              <a:ea typeface="Calibri" panose="020F0502020204030204" pitchFamily="34" charset="0"/>
              <a:cs typeface="Times New Roman" panose="02020603050405020304" pitchFamily="18" charset="0"/>
            </a:endParaRPr>
          </a:p>
          <a:p>
            <a:pPr algn="ctr"/>
            <a:r>
              <a:rPr lang="en-GB" sz="1100">
                <a:solidFill>
                  <a:srgbClr val="44555F"/>
                </a:solidFill>
                <a:effectLst/>
                <a:latin typeface="Calibri" panose="020F0502020204030204" pitchFamily="34" charset="0"/>
                <a:ea typeface="Calibri" panose="020F0502020204030204" pitchFamily="34" charset="0"/>
                <a:cs typeface="Times New Roman" panose="02020603050405020304" pitchFamily="18" charset="0"/>
              </a:rPr>
              <a:t>(P75)</a:t>
            </a:r>
            <a:endParaRPr lang="en-GB" sz="1100">
              <a:solidFill>
                <a:srgbClr val="41555F"/>
              </a:solidFill>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33" name="Text Box 2">
            <a:extLst>
              <a:ext uri="{FF2B5EF4-FFF2-40B4-BE49-F238E27FC236}">
                <a16:creationId xmlns:a16="http://schemas.microsoft.com/office/drawing/2014/main" xmlns="" id="{A92B2F29-42E8-4C51-AC0C-343437412E99}"/>
              </a:ext>
            </a:extLst>
          </xdr:cNvPr>
          <xdr:cNvSpPr txBox="1">
            <a:spLocks noChangeArrowheads="1"/>
          </xdr:cNvSpPr>
        </xdr:nvSpPr>
        <xdr:spPr bwMode="auto">
          <a:xfrm>
            <a:off x="1549095" y="704200"/>
            <a:ext cx="774699" cy="441959"/>
          </a:xfrm>
          <a:prstGeom prst="rect">
            <a:avLst/>
          </a:prstGeom>
          <a:noFill/>
          <a:ln w="9525">
            <a:noFill/>
            <a:miter lim="800000"/>
            <a:headEnd/>
            <a:tailEnd/>
          </a:ln>
        </xdr:spPr>
        <xdr:txBody>
          <a:bodyPr rot="0" vert="horz" wrap="square" lIns="91440" tIns="45720" rIns="91440" bIns="45720" anchor="t" anchorCtr="0">
            <a:spAutoFit/>
          </a:bodyPr>
          <a:lstStyle/>
          <a:p>
            <a:pPr algn="ctr"/>
            <a:r>
              <a:rPr lang="en-GB" sz="1100">
                <a:solidFill>
                  <a:srgbClr val="44555F"/>
                </a:solidFill>
                <a:effectLst/>
                <a:latin typeface="Calibri" panose="020F0502020204030204" pitchFamily="34" charset="0"/>
                <a:ea typeface="Calibri" panose="020F0502020204030204" pitchFamily="34" charset="0"/>
                <a:cs typeface="Times New Roman" panose="02020603050405020304" pitchFamily="18" charset="0"/>
              </a:rPr>
              <a:t>Median</a:t>
            </a:r>
            <a:endParaRPr lang="en-GB" sz="1100">
              <a:solidFill>
                <a:srgbClr val="41555F"/>
              </a:solidFill>
              <a:effectLst/>
              <a:latin typeface="Calibri" panose="020F0502020204030204" pitchFamily="34" charset="0"/>
              <a:ea typeface="Calibri" panose="020F0502020204030204" pitchFamily="34" charset="0"/>
              <a:cs typeface="Times New Roman" panose="02020603050405020304" pitchFamily="18" charset="0"/>
            </a:endParaRPr>
          </a:p>
          <a:p>
            <a:pPr algn="ctr"/>
            <a:r>
              <a:rPr lang="en-GB" sz="1100">
                <a:solidFill>
                  <a:srgbClr val="44555F"/>
                </a:solidFill>
                <a:effectLst/>
                <a:latin typeface="Calibri" panose="020F0502020204030204" pitchFamily="34" charset="0"/>
                <a:ea typeface="Calibri" panose="020F0502020204030204" pitchFamily="34" charset="0"/>
                <a:cs typeface="Times New Roman" panose="02020603050405020304" pitchFamily="18" charset="0"/>
              </a:rPr>
              <a:t>(P50)</a:t>
            </a:r>
            <a:endParaRPr lang="en-GB" sz="1100">
              <a:solidFill>
                <a:srgbClr val="41555F"/>
              </a:solidFill>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34" name="Text Box 2">
            <a:extLst>
              <a:ext uri="{FF2B5EF4-FFF2-40B4-BE49-F238E27FC236}">
                <a16:creationId xmlns:a16="http://schemas.microsoft.com/office/drawing/2014/main" xmlns="" id="{DF5F8964-E320-42A8-8448-326CA75A9011}"/>
              </a:ext>
            </a:extLst>
          </xdr:cNvPr>
          <xdr:cNvSpPr txBox="1">
            <a:spLocks noChangeArrowheads="1"/>
          </xdr:cNvSpPr>
        </xdr:nvSpPr>
        <xdr:spPr bwMode="auto">
          <a:xfrm>
            <a:off x="1561793" y="0"/>
            <a:ext cx="774699" cy="271779"/>
          </a:xfrm>
          <a:prstGeom prst="rect">
            <a:avLst/>
          </a:prstGeom>
          <a:noFill/>
          <a:ln w="9525">
            <a:noFill/>
            <a:miter lim="800000"/>
            <a:headEnd/>
            <a:tailEnd/>
          </a:ln>
        </xdr:spPr>
        <xdr:txBody>
          <a:bodyPr rot="0" vert="horz" wrap="square" lIns="91440" tIns="45720" rIns="91440" bIns="45720" anchor="t" anchorCtr="0">
            <a:spAutoFit/>
          </a:bodyPr>
          <a:lstStyle/>
          <a:p>
            <a:pPr algn="ctr"/>
            <a:r>
              <a:rPr lang="en-GB" sz="1100">
                <a:solidFill>
                  <a:srgbClr val="44555F"/>
                </a:solidFill>
                <a:effectLst/>
                <a:latin typeface="Calibri" panose="020F0502020204030204" pitchFamily="34" charset="0"/>
                <a:ea typeface="Calibri" panose="020F0502020204030204" pitchFamily="34" charset="0"/>
                <a:cs typeface="Times New Roman" panose="02020603050405020304" pitchFamily="18" charset="0"/>
              </a:rPr>
              <a:t>Box</a:t>
            </a:r>
            <a:endParaRPr lang="en-GB" sz="1100">
              <a:solidFill>
                <a:srgbClr val="41555F"/>
              </a:solidFill>
              <a:effectLst/>
              <a:latin typeface="Calibri" panose="020F0502020204030204" pitchFamily="34" charset="0"/>
              <a:ea typeface="Calibri" panose="020F0502020204030204" pitchFamily="34" charset="0"/>
              <a:cs typeface="Times New Roman" panose="02020603050405020304" pitchFamily="18" charset="0"/>
            </a:endParaRPr>
          </a:p>
        </xdr:txBody>
      </xdr:sp>
    </xdr:grpSp>
    <xdr:clientData/>
  </xdr:twoCellAnchor>
  <xdr:twoCellAnchor editAs="oneCell">
    <xdr:from>
      <xdr:col>0</xdr:col>
      <xdr:colOff>0</xdr:colOff>
      <xdr:row>0</xdr:row>
      <xdr:rowOff>0</xdr:rowOff>
    </xdr:from>
    <xdr:to>
      <xdr:col>0</xdr:col>
      <xdr:colOff>0</xdr:colOff>
      <xdr:row>16</xdr:row>
      <xdr:rowOff>81915</xdr:rowOff>
    </xdr:to>
    <xdr:pic>
      <xdr:nvPicPr>
        <xdr:cNvPr id="46" name="Picture 45">
          <a:extLst>
            <a:ext uri="{FF2B5EF4-FFF2-40B4-BE49-F238E27FC236}">
              <a16:creationId xmlns:a16="http://schemas.microsoft.com/office/drawing/2014/main" xmlns="" id="{CEA14F90-C039-4223-9F59-4A825981F3C5}"/>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a:ext>
          </a:extLst>
        </a:blip>
        <a:srcRect b="78991"/>
        <a:stretch/>
      </xdr:blipFill>
      <xdr:spPr bwMode="auto">
        <a:xfrm>
          <a:off x="0" y="0"/>
          <a:ext cx="9334500" cy="3129915"/>
        </a:xfrm>
        <a:prstGeom prst="rect">
          <a:avLst/>
        </a:prstGeom>
        <a:noFill/>
        <a:ln>
          <a:noFill/>
        </a:ln>
        <a:extLst>
          <a:ext uri="{FAA26D3D-D897-4be2-8F04-BA451C77F1D7}">
            <ma14:placeholderFlag xmlns:lc="http://schemas.openxmlformats.org/drawingml/2006/lockedCanvas" xmlns:ma14="http://schemas.microsoft.com/office/mac/drawingml/2011/main" xmlns:w="http://schemas.openxmlformats.org/wordprocessingml/2006/main" xmlns:w10="urn:schemas-microsoft-com:office:word" xmlns:v="urn:schemas-microsoft-com:vml" xmlns:o="urn:schemas-microsoft-com:office:office" xmlns:mv="urn:schemas-microsoft-com:mac:vml" xmlns:mo="http://schemas.microsoft.com/office/mac/office/2008/main" xmlns="" xmlns:pic="http://schemas.openxmlformats.org/drawingml/2006/picture" xmlns:wps="http://schemas.microsoft.com/office/word/2010/wordprocessingShape" xmlns:wne="http://schemas.microsoft.com/office/word/2006/wordml" xmlns:wpi="http://schemas.microsoft.com/office/word/2010/wordprocessingInk" xmlns:wpg="http://schemas.microsoft.com/office/word/2010/wordprocessingGroup" xmlns:w16se="http://schemas.microsoft.com/office/word/2015/wordml/symex" xmlns:w16cid="http://schemas.microsoft.com/office/word/2016/wordml/cid" xmlns:w15="http://schemas.microsoft.com/office/word/2012/wordml" xmlns:w14="http://schemas.microsoft.com/office/word/2010/wordml" xmlns:wp="http://schemas.openxmlformats.org/drawingml/2006/wordprocessingDrawing" xmlns:wp14="http://schemas.microsoft.com/office/word/2010/wordprocessingDrawing" xmlns:m="http://schemas.openxmlformats.org/officeDocument/2006/math" xmlns:r="http://schemas.openxmlformats.org/officeDocument/2006/relationships" xmlns:am3d="http://schemas.microsoft.com/office/drawing/2017/model3d" xmlns:aink="http://schemas.microsoft.com/office/drawing/2016/ink" xmlns:mc="http://schemas.openxmlformats.org/markup-compatibility/2006" xmlns:cx8="http://schemas.microsoft.com/office/drawing/2016/5/14/chartex" xmlns:cx7="http://schemas.microsoft.com/office/drawing/2016/5/13/chartex" xmlns:cx6="http://schemas.microsoft.com/office/drawing/2016/5/12/chartex" xmlns:cx5="http://schemas.microsoft.com/office/drawing/2016/5/11/chartex" xmlns:cx4="http://schemas.microsoft.com/office/drawing/2016/5/10/chartex" xmlns:cx3="http://schemas.microsoft.com/office/drawing/2016/5/9/chartex" xmlns:cx2="http://schemas.microsoft.com/office/drawing/2015/10/21/chartex" xmlns:cx1="http://schemas.microsoft.com/office/drawing/2015/9/8/chartex" xmlns:cx="http://schemas.microsoft.com/office/drawing/2014/chartex" xmlns:wpc="http://schemas.microsoft.com/office/word/2010/wordprocessingCanvas"/>
          </a:ext>
        </a:extLst>
      </xdr:spPr>
    </xdr:pic>
    <xdr:clientData/>
  </xdr:twoCellAnchor>
  <xdr:twoCellAnchor editAs="oneCell">
    <xdr:from>
      <xdr:col>0</xdr:col>
      <xdr:colOff>0</xdr:colOff>
      <xdr:row>0</xdr:row>
      <xdr:rowOff>0</xdr:rowOff>
    </xdr:from>
    <xdr:to>
      <xdr:col>9</xdr:col>
      <xdr:colOff>361950</xdr:colOff>
      <xdr:row>16</xdr:row>
      <xdr:rowOff>81915</xdr:rowOff>
    </xdr:to>
    <xdr:pic>
      <xdr:nvPicPr>
        <xdr:cNvPr id="47" name="Picture 46">
          <a:extLst>
            <a:ext uri="{FF2B5EF4-FFF2-40B4-BE49-F238E27FC236}">
              <a16:creationId xmlns:a16="http://schemas.microsoft.com/office/drawing/2014/main" xmlns="" id="{9DAC83D1-12E6-442F-B236-B635B39B9DA3}"/>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a:ext>
          </a:extLst>
        </a:blip>
        <a:srcRect b="78991"/>
        <a:stretch/>
      </xdr:blipFill>
      <xdr:spPr bwMode="auto">
        <a:xfrm>
          <a:off x="0" y="0"/>
          <a:ext cx="9334500" cy="3129915"/>
        </a:xfrm>
        <a:prstGeom prst="rect">
          <a:avLst/>
        </a:prstGeom>
        <a:noFill/>
        <a:ln>
          <a:noFill/>
        </a:ln>
        <a:extLst>
          <a:ext uri="{FAA26D3D-D897-4be2-8F04-BA451C77F1D7}">
            <ma14:placeholderFlag xmlns:lc="http://schemas.openxmlformats.org/drawingml/2006/lockedCanvas" xmlns:ma14="http://schemas.microsoft.com/office/mac/drawingml/2011/main" xmlns:w="http://schemas.openxmlformats.org/wordprocessingml/2006/main" xmlns:w10="urn:schemas-microsoft-com:office:word" xmlns:v="urn:schemas-microsoft-com:vml" xmlns:o="urn:schemas-microsoft-com:office:office" xmlns:mv="urn:schemas-microsoft-com:mac:vml" xmlns:mo="http://schemas.microsoft.com/office/mac/office/2008/main" xmlns="" xmlns:pic="http://schemas.openxmlformats.org/drawingml/2006/picture" xmlns:wps="http://schemas.microsoft.com/office/word/2010/wordprocessingShape" xmlns:wne="http://schemas.microsoft.com/office/word/2006/wordml" xmlns:wpi="http://schemas.microsoft.com/office/word/2010/wordprocessingInk" xmlns:wpg="http://schemas.microsoft.com/office/word/2010/wordprocessingGroup" xmlns:w16se="http://schemas.microsoft.com/office/word/2015/wordml/symex" xmlns:w16cid="http://schemas.microsoft.com/office/word/2016/wordml/cid" xmlns:w15="http://schemas.microsoft.com/office/word/2012/wordml" xmlns:w14="http://schemas.microsoft.com/office/word/2010/wordml" xmlns:wp="http://schemas.openxmlformats.org/drawingml/2006/wordprocessingDrawing" xmlns:wp14="http://schemas.microsoft.com/office/word/2010/wordprocessingDrawing" xmlns:m="http://schemas.openxmlformats.org/officeDocument/2006/math" xmlns:r="http://schemas.openxmlformats.org/officeDocument/2006/relationships" xmlns:am3d="http://schemas.microsoft.com/office/drawing/2017/model3d" xmlns:aink="http://schemas.microsoft.com/office/drawing/2016/ink" xmlns:mc="http://schemas.openxmlformats.org/markup-compatibility/2006" xmlns:cx8="http://schemas.microsoft.com/office/drawing/2016/5/14/chartex" xmlns:cx7="http://schemas.microsoft.com/office/drawing/2016/5/13/chartex" xmlns:cx6="http://schemas.microsoft.com/office/drawing/2016/5/12/chartex" xmlns:cx5="http://schemas.microsoft.com/office/drawing/2016/5/11/chartex" xmlns:cx4="http://schemas.microsoft.com/office/drawing/2016/5/10/chartex" xmlns:cx3="http://schemas.microsoft.com/office/drawing/2016/5/9/chartex" xmlns:cx2="http://schemas.microsoft.com/office/drawing/2015/10/21/chartex" xmlns:cx1="http://schemas.microsoft.com/office/drawing/2015/9/8/chartex" xmlns:cx="http://schemas.microsoft.com/office/drawing/2014/chartex" xmlns:wpc="http://schemas.microsoft.com/office/word/2010/wordprocessingCanvas"/>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7877174" cy="1304925"/>
    <xdr:pic>
      <xdr:nvPicPr>
        <xdr:cNvPr id="2" name="Picture 1" descr="Macintosh HD:Users:Studio:Desktop:Work:Stuff:NACAP:NACAP_letterhead_LS.jpg">
          <a:extLst>
            <a:ext uri="{FF2B5EF4-FFF2-40B4-BE49-F238E27FC236}">
              <a16:creationId xmlns:a16="http://schemas.microsoft.com/office/drawing/2014/main" xmlns="" id="{E3EBA660-B6E8-4236-8212-209ABA2A0DB4}"/>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74988"/>
        <a:stretch/>
      </xdr:blipFill>
      <xdr:spPr bwMode="auto">
        <a:xfrm>
          <a:off x="0" y="0"/>
          <a:ext cx="7877174" cy="1304925"/>
        </a:xfrm>
        <a:prstGeom prst="rect">
          <a:avLst/>
        </a:prstGeom>
        <a:noFill/>
        <a:ln>
          <a:noFill/>
        </a:ln>
        <a:extLst>
          <a:ext uri="{FAA26D3D-D897-4be2-8F04-BA451C77F1D7}">
            <ma14:placeholderFlag xmlns:lc="http://schemas.openxmlformats.org/drawingml/2006/lockedCanvas" xmlns="" xmlns:mo="http://schemas.microsoft.com/office/mac/office/2008/main" xmlns:mv="urn:schemas-microsoft-com:mac:vml" xmlns:o="urn:schemas-microsoft-com:office:office" xmlns:v="urn:schemas-microsoft-com:vml" xmlns:w10="urn:schemas-microsoft-com:office:word" xmlns:w="http://schemas.openxmlformats.org/wordprocessingml/2006/main" xmlns:ma14="http://schemas.microsoft.com/office/mac/drawingml/2011/main" xmlns:pic="http://schemas.openxmlformats.org/drawingml/2006/picture" xmlns:wps="http://schemas.microsoft.com/office/word/2010/wordprocessingShape" xmlns:wne="http://schemas.microsoft.com/office/word/2006/wordml" xmlns:wpi="http://schemas.microsoft.com/office/word/2010/wordprocessingInk" xmlns:wpg="http://schemas.microsoft.com/office/word/2010/wordprocessingGroup" xmlns:w14="http://schemas.microsoft.com/office/word/2010/wordml" xmlns:wp="http://schemas.openxmlformats.org/drawingml/2006/wordprocessingDrawing" xmlns:wp14="http://schemas.microsoft.com/office/word/2010/wordprocessingDrawing" xmlns:m="http://schemas.openxmlformats.org/officeDocument/2006/math" xmlns:r="http://schemas.openxmlformats.org/officeDocument/2006/relationships" xmlns:mc="http://schemas.openxmlformats.org/markup-compatibility/2006" xmlns:wpc="http://schemas.microsoft.com/office/word/2010/wordprocessingCanvas"/>
          </a:ext>
        </a:extLst>
      </xdr:spPr>
    </xdr:pic>
    <xdr:clientData/>
  </xdr:oneCellAnchor>
</xdr:wsDr>
</file>

<file path=xl/persons/person.xml><?xml version="1.0" encoding="utf-8"?>
<personList xmlns="http://schemas.microsoft.com/office/spreadsheetml/2018/threadedcomments" xmlns:x="http://schemas.openxmlformats.org/spreadsheetml/2006/main">
  <person displayName="Rachael Andrews" id="{E30EDF73-B94A-44A7-A3FC-4AD479A2C2E5}" userId="S::Rachael.Andrews@rcp.ac.uk::ae4f2db1-829c-4049-972f-319574afd090"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E118" dT="2022-04-19T15:08:25.53" personId="{E30EDF73-B94A-44A7-A3FC-4AD479A2C2E5}" id="{FB91DF96-0996-43E6-A76F-5FD5F18AFC90}">
    <text>Northern Devon Healthcare and Royal Devon and Exeter NHS Foundation Trusts merged in April 2022.</text>
  </threadedComment>
  <threadedComment ref="E141" dT="2022-04-19T15:08:31.18" personId="{E30EDF73-B94A-44A7-A3FC-4AD479A2C2E5}" id="{2CD62B62-B748-49B4-9F92-C4348E86DD0B}">
    <text>Northern Devon Healthcare and Royal Devon and Exeter NHS Foundation Trusts merged in April 2022.</text>
  </threadedComment>
</ThreadedComments>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5D5D5"/>
  </sheetPr>
  <dimension ref="A1:M76"/>
  <sheetViews>
    <sheetView topLeftCell="A41" workbookViewId="0">
      <selection activeCell="F66" sqref="F66"/>
    </sheetView>
  </sheetViews>
  <sheetFormatPr defaultColWidth="0" defaultRowHeight="0" customHeight="1" zeroHeight="1" x14ac:dyDescent="0.25"/>
  <cols>
    <col min="1" max="1" width="24.28515625" style="4" customWidth="1"/>
    <col min="2" max="2" width="9.28515625" style="4" customWidth="1"/>
    <col min="3" max="3" width="18.28515625" style="4" customWidth="1"/>
    <col min="4" max="4" width="9.28515625" style="4" customWidth="1"/>
    <col min="5" max="5" width="18.5703125" style="4" customWidth="1"/>
    <col min="6" max="6" width="9.28515625" style="4" customWidth="1"/>
    <col min="7" max="7" width="18.28515625" style="4" customWidth="1"/>
    <col min="8" max="8" width="9.28515625" style="4" customWidth="1"/>
    <col min="9" max="9" width="18" style="4" customWidth="1"/>
    <col min="10" max="10" width="9.28515625" style="4" customWidth="1"/>
    <col min="11" max="11" width="19.85546875" style="4" customWidth="1"/>
    <col min="12" max="12" width="18.7109375" style="4" hidden="1" customWidth="1"/>
    <col min="13" max="13" width="0.140625" style="4" customWidth="1"/>
    <col min="14" max="16384" width="9.28515625" style="4" hidden="1"/>
  </cols>
  <sheetData>
    <row r="1" ht="15" x14ac:dyDescent="0.25"/>
    <row r="2" ht="15" x14ac:dyDescent="0.25"/>
    <row r="3" ht="15" x14ac:dyDescent="0.25"/>
    <row r="4" ht="15" x14ac:dyDescent="0.25"/>
    <row r="5" ht="15" x14ac:dyDescent="0.25"/>
    <row r="6" ht="15" x14ac:dyDescent="0.25"/>
    <row r="7" ht="15" x14ac:dyDescent="0.25"/>
    <row r="8" ht="15" x14ac:dyDescent="0.25"/>
    <row r="9" ht="15" x14ac:dyDescent="0.25"/>
    <row r="10" ht="15" x14ac:dyDescent="0.25"/>
    <row r="11" ht="15" x14ac:dyDescent="0.25"/>
    <row r="12" ht="15" x14ac:dyDescent="0.25"/>
    <row r="13" ht="15" x14ac:dyDescent="0.25"/>
    <row r="14" ht="15" x14ac:dyDescent="0.25"/>
    <row r="15" ht="15" x14ac:dyDescent="0.25"/>
    <row r="16" ht="15" x14ac:dyDescent="0.25"/>
    <row r="17" ht="15" x14ac:dyDescent="0.25"/>
    <row r="18" ht="15" x14ac:dyDescent="0.25"/>
    <row r="19" ht="15" x14ac:dyDescent="0.25"/>
    <row r="20" ht="15" x14ac:dyDescent="0.25"/>
    <row r="21" ht="15" x14ac:dyDescent="0.25"/>
    <row r="22" ht="15" x14ac:dyDescent="0.25"/>
    <row r="23" ht="15" x14ac:dyDescent="0.25"/>
    <row r="24" ht="15" x14ac:dyDescent="0.25"/>
    <row r="25" ht="15" x14ac:dyDescent="0.25"/>
    <row r="26" ht="15" x14ac:dyDescent="0.25"/>
    <row r="27" ht="15" x14ac:dyDescent="0.25"/>
    <row r="28" ht="15" x14ac:dyDescent="0.25"/>
    <row r="29" ht="27.6" customHeight="1" x14ac:dyDescent="0.25"/>
    <row r="30" ht="15" x14ac:dyDescent="0.25"/>
    <row r="31" ht="15" x14ac:dyDescent="0.25"/>
    <row r="32" ht="15" x14ac:dyDescent="0.25"/>
    <row r="33" spans="1:13" ht="15" x14ac:dyDescent="0.25"/>
    <row r="34" spans="1:13" ht="15" x14ac:dyDescent="0.25"/>
    <row r="35" spans="1:13" ht="15" x14ac:dyDescent="0.25"/>
    <row r="36" spans="1:13" ht="15" x14ac:dyDescent="0.25"/>
    <row r="37" spans="1:13" ht="15" x14ac:dyDescent="0.25"/>
    <row r="38" spans="1:13" ht="15" x14ac:dyDescent="0.25"/>
    <row r="39" spans="1:13" ht="15" x14ac:dyDescent="0.25"/>
    <row r="40" spans="1:13" ht="15" x14ac:dyDescent="0.25"/>
    <row r="41" spans="1:13" ht="15" x14ac:dyDescent="0.25"/>
    <row r="42" spans="1:13" ht="15" x14ac:dyDescent="0.25"/>
    <row r="43" spans="1:13" ht="15" x14ac:dyDescent="0.25"/>
    <row r="44" spans="1:13" ht="15" x14ac:dyDescent="0.25"/>
    <row r="45" spans="1:13" ht="19.5" thickBot="1" x14ac:dyDescent="0.35">
      <c r="A45" s="45" t="s">
        <v>640</v>
      </c>
    </row>
    <row r="46" spans="1:13" s="8" customFormat="1" ht="92.25" customHeight="1" thickBot="1" x14ac:dyDescent="0.3">
      <c r="A46" s="57" t="s">
        <v>641</v>
      </c>
      <c r="B46" s="69" t="s">
        <v>628</v>
      </c>
      <c r="C46" s="70"/>
      <c r="D46" s="69" t="s">
        <v>630</v>
      </c>
      <c r="E46" s="70"/>
      <c r="F46" s="69" t="s">
        <v>631</v>
      </c>
      <c r="G46" s="70"/>
      <c r="H46" s="69" t="s">
        <v>632</v>
      </c>
      <c r="I46" s="70"/>
      <c r="J46" s="69" t="s">
        <v>633</v>
      </c>
      <c r="K46" s="70"/>
      <c r="L46" s="71" t="s">
        <v>634</v>
      </c>
      <c r="M46" s="72"/>
    </row>
    <row r="47" spans="1:13" ht="15" x14ac:dyDescent="0.25">
      <c r="A47" s="54" t="s">
        <v>642</v>
      </c>
      <c r="B47" s="67">
        <v>12</v>
      </c>
      <c r="C47" s="68"/>
      <c r="D47" s="67">
        <v>1</v>
      </c>
      <c r="E47" s="68"/>
      <c r="F47" s="67">
        <v>59</v>
      </c>
      <c r="G47" s="68"/>
      <c r="H47" s="67">
        <v>46</v>
      </c>
      <c r="I47" s="68"/>
      <c r="J47" s="67">
        <v>52</v>
      </c>
      <c r="K47" s="68"/>
      <c r="L47" s="73"/>
      <c r="M47" s="73"/>
    </row>
    <row r="48" spans="1:13" ht="15" x14ac:dyDescent="0.25">
      <c r="A48" s="55" t="s">
        <v>643</v>
      </c>
      <c r="B48" s="76">
        <v>28</v>
      </c>
      <c r="C48" s="77"/>
      <c r="D48" s="76">
        <v>59</v>
      </c>
      <c r="E48" s="77"/>
      <c r="F48" s="76">
        <v>69</v>
      </c>
      <c r="G48" s="77"/>
      <c r="H48" s="76">
        <v>56</v>
      </c>
      <c r="I48" s="77"/>
      <c r="J48" s="76">
        <v>71</v>
      </c>
      <c r="K48" s="77"/>
      <c r="L48" s="73"/>
      <c r="M48" s="73"/>
    </row>
    <row r="49" spans="1:13" ht="15.75" thickBot="1" x14ac:dyDescent="0.3">
      <c r="A49" s="56" t="s">
        <v>644</v>
      </c>
      <c r="B49" s="74">
        <v>56</v>
      </c>
      <c r="C49" s="75"/>
      <c r="D49" s="74">
        <v>95</v>
      </c>
      <c r="E49" s="75"/>
      <c r="F49" s="74">
        <v>79</v>
      </c>
      <c r="G49" s="75"/>
      <c r="H49" s="74">
        <v>67</v>
      </c>
      <c r="I49" s="75"/>
      <c r="J49" s="74">
        <v>85</v>
      </c>
      <c r="K49" s="75"/>
      <c r="L49" s="73"/>
      <c r="M49" s="73"/>
    </row>
    <row r="50" spans="1:13" ht="15" x14ac:dyDescent="0.25"/>
    <row r="51" spans="1:13" ht="15" x14ac:dyDescent="0.25">
      <c r="A51" s="46" t="s">
        <v>645</v>
      </c>
      <c r="B51" s="28"/>
      <c r="C51" s="28"/>
      <c r="D51" s="28"/>
      <c r="E51" s="28"/>
      <c r="F51" s="28"/>
      <c r="G51" s="28"/>
      <c r="H51" s="28"/>
    </row>
    <row r="52" spans="1:13" ht="15" x14ac:dyDescent="0.25">
      <c r="A52" s="47" t="s">
        <v>646</v>
      </c>
      <c r="B52" s="28" t="s">
        <v>647</v>
      </c>
      <c r="C52" s="28"/>
      <c r="D52" s="28"/>
      <c r="E52" s="28"/>
      <c r="F52" s="28"/>
      <c r="G52" s="28"/>
      <c r="H52" s="28"/>
    </row>
    <row r="53" spans="1:13" ht="15" x14ac:dyDescent="0.25">
      <c r="A53" s="48" t="s">
        <v>648</v>
      </c>
      <c r="B53" s="28" t="s">
        <v>649</v>
      </c>
      <c r="C53" s="28"/>
      <c r="D53" s="28"/>
      <c r="E53" s="28"/>
      <c r="F53" s="28"/>
      <c r="G53" s="28"/>
      <c r="H53" s="28"/>
    </row>
    <row r="54" spans="1:13" ht="15" x14ac:dyDescent="0.25">
      <c r="A54" s="49" t="s">
        <v>650</v>
      </c>
      <c r="B54" s="28" t="s">
        <v>651</v>
      </c>
      <c r="C54" s="28"/>
      <c r="D54" s="28"/>
      <c r="E54" s="28"/>
      <c r="F54" s="28"/>
      <c r="G54" s="28"/>
      <c r="H54" s="28"/>
    </row>
    <row r="55" spans="1:13" ht="15" x14ac:dyDescent="0.25">
      <c r="A55" s="50" t="s">
        <v>652</v>
      </c>
      <c r="B55" s="28" t="s">
        <v>653</v>
      </c>
      <c r="C55" s="28"/>
      <c r="D55" s="28"/>
      <c r="E55" s="28"/>
      <c r="F55" s="28"/>
      <c r="G55" s="28"/>
      <c r="H55" s="28"/>
    </row>
    <row r="56" spans="1:13" ht="15" x14ac:dyDescent="0.25">
      <c r="A56" s="51" t="s">
        <v>626</v>
      </c>
      <c r="B56" s="28" t="s">
        <v>654</v>
      </c>
      <c r="C56" s="28"/>
      <c r="D56" s="28"/>
      <c r="E56" s="52"/>
      <c r="F56" s="28"/>
      <c r="G56" s="28"/>
      <c r="H56" s="28"/>
      <c r="I56" s="53"/>
    </row>
    <row r="57" spans="1:13" ht="15" x14ac:dyDescent="0.25"/>
    <row r="58" spans="1:13" ht="18.75" x14ac:dyDescent="0.3">
      <c r="A58" s="45" t="s">
        <v>655</v>
      </c>
    </row>
    <row r="59" spans="1:13" ht="15" x14ac:dyDescent="0.25"/>
    <row r="60" spans="1:13" ht="15" x14ac:dyDescent="0.25"/>
    <row r="61" spans="1:13" ht="15" x14ac:dyDescent="0.25"/>
    <row r="62" spans="1:13" ht="15" x14ac:dyDescent="0.25"/>
    <row r="63" spans="1:13" ht="15" x14ac:dyDescent="0.25"/>
    <row r="64" spans="1:13" ht="15" x14ac:dyDescent="0.25"/>
    <row r="65" ht="15" x14ac:dyDescent="0.25"/>
    <row r="66" ht="15" x14ac:dyDescent="0.25"/>
    <row r="67" ht="15" x14ac:dyDescent="0.25"/>
    <row r="68" ht="15" x14ac:dyDescent="0.25"/>
    <row r="69" ht="15" hidden="1" x14ac:dyDescent="0.25"/>
    <row r="70" ht="15" hidden="1" x14ac:dyDescent="0.25"/>
    <row r="71" ht="0" hidden="1" customHeight="1" x14ac:dyDescent="0.25"/>
    <row r="72" ht="0" hidden="1" customHeight="1" x14ac:dyDescent="0.25"/>
    <row r="73" ht="0" hidden="1" customHeight="1" x14ac:dyDescent="0.25"/>
    <row r="74" ht="0" hidden="1" customHeight="1" x14ac:dyDescent="0.25"/>
    <row r="75" ht="0" hidden="1" customHeight="1" x14ac:dyDescent="0.25"/>
    <row r="76" ht="0" hidden="1" customHeight="1" x14ac:dyDescent="0.25"/>
  </sheetData>
  <sheetProtection algorithmName="SHA-512" hashValue="32ia5rTlMJ67+PPUxfROV/iJruaA13NUwRGhZkwCyx/w2QuJFPTWj/j92N/X1Ft7/7hZEg3JRwAiWojlrhy6cg==" saltValue="toaaoX77MtF+61g7Ao7kew==" spinCount="100000" sheet="1" objects="1" scenarios="1" selectLockedCells="1" selectUnlockedCells="1"/>
  <mergeCells count="24">
    <mergeCell ref="L46:M46"/>
    <mergeCell ref="L47:M47"/>
    <mergeCell ref="L48:M48"/>
    <mergeCell ref="L49:M49"/>
    <mergeCell ref="B49:C49"/>
    <mergeCell ref="D49:E49"/>
    <mergeCell ref="F49:G49"/>
    <mergeCell ref="H49:I49"/>
    <mergeCell ref="J49:K49"/>
    <mergeCell ref="B48:C48"/>
    <mergeCell ref="D48:E48"/>
    <mergeCell ref="F48:G48"/>
    <mergeCell ref="H48:I48"/>
    <mergeCell ref="J48:K48"/>
    <mergeCell ref="B47:C47"/>
    <mergeCell ref="D47:E47"/>
    <mergeCell ref="F47:G47"/>
    <mergeCell ref="H47:I47"/>
    <mergeCell ref="J47:K47"/>
    <mergeCell ref="B46:C46"/>
    <mergeCell ref="D46:E46"/>
    <mergeCell ref="F46:G46"/>
    <mergeCell ref="H46:I46"/>
    <mergeCell ref="J46:K4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7BDBC"/>
  </sheetPr>
  <dimension ref="A1:S188"/>
  <sheetViews>
    <sheetView tabSelected="1" zoomScale="70" zoomScaleNormal="70" workbookViewId="0">
      <pane ySplit="6" topLeftCell="A7" activePane="bottomLeft" state="frozen"/>
      <selection activeCell="B1" sqref="B1"/>
      <selection pane="bottomLeft" activeCell="B7" sqref="B7"/>
    </sheetView>
  </sheetViews>
  <sheetFormatPr defaultColWidth="0" defaultRowHeight="15" zeroHeight="1" x14ac:dyDescent="0.25"/>
  <cols>
    <col min="1" max="1" width="0" hidden="1" customWidth="1"/>
    <col min="2" max="2" width="25.42578125" bestFit="1" customWidth="1"/>
    <col min="3" max="3" width="68.140625" bestFit="1" customWidth="1"/>
    <col min="4" max="4" width="91.42578125" bestFit="1" customWidth="1"/>
    <col min="5" max="5" width="60" bestFit="1" customWidth="1"/>
    <col min="6" max="7" width="9.140625" customWidth="1"/>
    <col min="8" max="10" width="9.140625" style="7" customWidth="1"/>
    <col min="11" max="11" width="9.140625" customWidth="1"/>
    <col min="12" max="14" width="9.140625" style="7" customWidth="1"/>
    <col min="15" max="15" width="9.140625" customWidth="1"/>
    <col min="16" max="18" width="9.140625" style="7" customWidth="1"/>
    <col min="19" max="19" width="9.140625" customWidth="1"/>
    <col min="20" max="16384" width="9.140625" hidden="1"/>
  </cols>
  <sheetData>
    <row r="1" spans="1:19" s="1" customFormat="1" x14ac:dyDescent="0.25">
      <c r="A1" s="8"/>
      <c r="B1" s="8"/>
      <c r="C1" s="8"/>
      <c r="D1" s="8"/>
      <c r="E1" s="8"/>
      <c r="F1" s="8"/>
      <c r="G1" s="8"/>
      <c r="H1" s="80" t="s">
        <v>638</v>
      </c>
      <c r="I1" s="80"/>
      <c r="J1" s="80"/>
      <c r="K1" s="80"/>
      <c r="L1" s="80"/>
      <c r="M1" s="80"/>
      <c r="N1" s="80"/>
      <c r="O1" s="80"/>
      <c r="P1" s="80"/>
      <c r="Q1" s="80"/>
      <c r="R1" s="80"/>
      <c r="S1" s="80"/>
    </row>
    <row r="2" spans="1:19" s="1" customFormat="1" ht="132.75" customHeight="1" x14ac:dyDescent="0.25">
      <c r="A2" s="8"/>
      <c r="B2" s="8"/>
      <c r="C2" s="8"/>
      <c r="D2" s="8"/>
      <c r="E2" s="8"/>
      <c r="F2" s="8"/>
      <c r="G2" s="8"/>
      <c r="H2" s="72" t="s">
        <v>628</v>
      </c>
      <c r="I2" s="72"/>
      <c r="J2" s="72" t="s">
        <v>630</v>
      </c>
      <c r="K2" s="72"/>
      <c r="L2" s="72" t="s">
        <v>631</v>
      </c>
      <c r="M2" s="72"/>
      <c r="N2" s="72" t="s">
        <v>632</v>
      </c>
      <c r="O2" s="72"/>
      <c r="P2" s="72" t="s">
        <v>633</v>
      </c>
      <c r="Q2" s="72"/>
      <c r="R2" s="72" t="s">
        <v>634</v>
      </c>
      <c r="S2" s="72"/>
    </row>
    <row r="3" spans="1:19" s="12" customFormat="1" ht="44.25" customHeight="1" x14ac:dyDescent="0.25">
      <c r="A3" s="41"/>
      <c r="B3" s="42" t="s">
        <v>635</v>
      </c>
      <c r="C3" s="42" t="s">
        <v>669</v>
      </c>
      <c r="D3" s="42" t="s">
        <v>670</v>
      </c>
      <c r="E3" s="42" t="s">
        <v>671</v>
      </c>
      <c r="F3" s="42" t="s">
        <v>583</v>
      </c>
      <c r="G3" s="43" t="s">
        <v>629</v>
      </c>
      <c r="H3" s="44" t="s">
        <v>636</v>
      </c>
      <c r="I3" s="44" t="s">
        <v>637</v>
      </c>
      <c r="J3" s="44" t="s">
        <v>636</v>
      </c>
      <c r="K3" s="44" t="s">
        <v>637</v>
      </c>
      <c r="L3" s="44" t="s">
        <v>636</v>
      </c>
      <c r="M3" s="44" t="s">
        <v>637</v>
      </c>
      <c r="N3" s="44" t="s">
        <v>636</v>
      </c>
      <c r="O3" s="44" t="s">
        <v>637</v>
      </c>
      <c r="P3" s="44" t="s">
        <v>636</v>
      </c>
      <c r="Q3" s="44" t="s">
        <v>637</v>
      </c>
      <c r="R3" s="44" t="s">
        <v>636</v>
      </c>
      <c r="S3" s="44" t="s">
        <v>637</v>
      </c>
    </row>
    <row r="4" spans="1:19" s="12" customFormat="1" x14ac:dyDescent="0.25">
      <c r="A4" s="81" t="s">
        <v>627</v>
      </c>
      <c r="B4" s="81"/>
      <c r="C4" s="81"/>
      <c r="D4" s="81"/>
      <c r="E4" s="81"/>
      <c r="F4" s="81"/>
      <c r="G4" s="13">
        <v>15713</v>
      </c>
      <c r="H4" s="14">
        <v>4971</v>
      </c>
      <c r="I4" s="14">
        <v>40</v>
      </c>
      <c r="J4" s="14">
        <v>4956</v>
      </c>
      <c r="K4" s="13">
        <v>57</v>
      </c>
      <c r="L4" s="14">
        <v>9137</v>
      </c>
      <c r="M4" s="14">
        <v>67</v>
      </c>
      <c r="N4" s="14">
        <v>7703</v>
      </c>
      <c r="O4" s="13">
        <v>84</v>
      </c>
      <c r="P4" s="14">
        <v>3039</v>
      </c>
      <c r="Q4" s="14">
        <v>57</v>
      </c>
      <c r="R4" s="14">
        <v>5695</v>
      </c>
      <c r="S4" s="13">
        <v>68</v>
      </c>
    </row>
    <row r="5" spans="1:19" s="9" customFormat="1" x14ac:dyDescent="0.25">
      <c r="A5" s="15"/>
      <c r="B5" s="79" t="s">
        <v>639</v>
      </c>
      <c r="C5" s="79"/>
      <c r="D5" s="79"/>
      <c r="E5" s="79"/>
      <c r="F5" s="79"/>
      <c r="G5" s="79"/>
      <c r="H5" s="79"/>
      <c r="I5" s="79"/>
      <c r="J5" s="79"/>
      <c r="K5" s="79"/>
      <c r="L5" s="79"/>
      <c r="M5" s="79"/>
      <c r="N5" s="79"/>
      <c r="O5" s="79"/>
      <c r="P5" s="79"/>
      <c r="Q5" s="79"/>
      <c r="R5" s="79"/>
      <c r="S5" s="79"/>
    </row>
    <row r="6" spans="1:19" s="9" customFormat="1" x14ac:dyDescent="0.25">
      <c r="A6" s="16"/>
      <c r="B6" s="17"/>
      <c r="C6" s="17"/>
      <c r="D6" s="17"/>
      <c r="E6" s="17"/>
      <c r="F6" s="17"/>
      <c r="G6" s="18"/>
      <c r="H6" s="17"/>
      <c r="I6" s="17"/>
      <c r="J6" s="17"/>
      <c r="K6" s="18"/>
      <c r="L6" s="17"/>
      <c r="M6" s="17"/>
      <c r="N6" s="17"/>
      <c r="O6" s="18"/>
      <c r="P6" s="17"/>
      <c r="Q6" s="17"/>
      <c r="R6" s="17"/>
      <c r="S6" s="18"/>
    </row>
    <row r="7" spans="1:19" s="10" customFormat="1" x14ac:dyDescent="0.25">
      <c r="A7" s="10" t="s">
        <v>58</v>
      </c>
      <c r="B7" s="66" t="s">
        <v>188</v>
      </c>
      <c r="C7" s="27" t="str">
        <f>VLOOKUP(A7,Sheet1!A:E,3,FALSE)</f>
        <v xml:space="preserve">Bedfordshire, Luton and Milton Keynes </v>
      </c>
      <c r="D7" s="27" t="str">
        <f>VLOOKUP(A7,Sheet1!A:E,4,FALSE)</f>
        <v>Bedford Hospital Pulmonary Rehabilitation</v>
      </c>
      <c r="E7" s="27" t="str">
        <f>VLOOKUP(A7,Sheet1!A:E,5,FALSE)</f>
        <v>Bedford Hospital NHS Trust</v>
      </c>
      <c r="F7" s="27" t="s">
        <v>617</v>
      </c>
      <c r="G7" s="35">
        <v>151</v>
      </c>
      <c r="H7" s="35">
        <v>96</v>
      </c>
      <c r="I7" s="37">
        <v>76</v>
      </c>
      <c r="J7" s="35">
        <v>90</v>
      </c>
      <c r="K7" s="37">
        <v>97</v>
      </c>
      <c r="L7" s="35">
        <v>104</v>
      </c>
      <c r="M7" s="36">
        <v>71</v>
      </c>
      <c r="N7" s="35">
        <v>104</v>
      </c>
      <c r="O7" s="37">
        <v>100</v>
      </c>
      <c r="P7" s="35">
        <v>29</v>
      </c>
      <c r="Q7" s="38">
        <v>43</v>
      </c>
      <c r="R7" s="35">
        <v>58</v>
      </c>
      <c r="S7" s="36">
        <v>58</v>
      </c>
    </row>
    <row r="8" spans="1:19" s="10" customFormat="1" x14ac:dyDescent="0.25">
      <c r="A8" s="10" t="s">
        <v>131</v>
      </c>
      <c r="B8" s="66" t="s">
        <v>188</v>
      </c>
      <c r="C8" s="19" t="str">
        <f>VLOOKUP(A8,Sheet1!A:E,3,FALSE)</f>
        <v xml:space="preserve">Bedfordshire, Luton and Milton Keynes </v>
      </c>
      <c r="D8" s="19" t="str">
        <f>VLOOKUP(A8,Sheet1!A:E,4,FALSE)</f>
        <v>Milton Keynes Community Pulmonary Rehabilitation Service</v>
      </c>
      <c r="E8" s="19" t="str">
        <f>VLOOKUP(A8,Sheet1!A:E,5,FALSE)</f>
        <v>Central and North West London NHS Foundation Trust</v>
      </c>
      <c r="F8" s="19" t="s">
        <v>617</v>
      </c>
      <c r="G8" s="20">
        <v>60</v>
      </c>
      <c r="H8" s="20">
        <v>6</v>
      </c>
      <c r="I8" s="23">
        <v>11</v>
      </c>
      <c r="J8" s="20">
        <v>0</v>
      </c>
      <c r="K8" s="23">
        <v>0</v>
      </c>
      <c r="L8" s="20">
        <v>36</v>
      </c>
      <c r="M8" s="22">
        <v>67</v>
      </c>
      <c r="N8" s="20">
        <v>9</v>
      </c>
      <c r="O8" s="23">
        <v>25</v>
      </c>
      <c r="P8" s="20">
        <v>21</v>
      </c>
      <c r="Q8" s="22">
        <v>64</v>
      </c>
      <c r="R8" s="20">
        <v>25</v>
      </c>
      <c r="S8" s="22">
        <v>69</v>
      </c>
    </row>
    <row r="9" spans="1:19" s="10" customFormat="1" hidden="1" x14ac:dyDescent="0.25">
      <c r="A9" s="10" t="s">
        <v>59</v>
      </c>
      <c r="B9" s="66" t="s">
        <v>188</v>
      </c>
      <c r="C9" s="19" t="str">
        <f>VLOOKUP(A9,Sheet1!A:E,3,FALSE)</f>
        <v xml:space="preserve">Bedfordshire, Luton and Milton Keynes </v>
      </c>
      <c r="D9" s="19" t="str">
        <f>VLOOKUP(A9,Sheet1!A:E,4,FALSE)</f>
        <v>Luton and Dunstable Hospital Pulmonary Rehabilitation Service</v>
      </c>
      <c r="E9" s="19" t="str">
        <f>VLOOKUP(A9,Sheet1!A:E,5,FALSE)</f>
        <v>Luton and Dunstable University Hospital NHS Foundation Trust</v>
      </c>
      <c r="F9" s="19" t="s">
        <v>617</v>
      </c>
      <c r="G9" s="20">
        <v>147</v>
      </c>
      <c r="H9" s="20">
        <v>112</v>
      </c>
      <c r="I9" s="21">
        <v>80</v>
      </c>
      <c r="J9" s="20">
        <v>101</v>
      </c>
      <c r="K9" s="21">
        <v>100</v>
      </c>
      <c r="L9" s="20">
        <v>98</v>
      </c>
      <c r="M9" s="22">
        <v>67</v>
      </c>
      <c r="N9" s="20">
        <v>98</v>
      </c>
      <c r="O9" s="21">
        <v>100</v>
      </c>
      <c r="P9" s="20">
        <v>43</v>
      </c>
      <c r="Q9" s="22">
        <v>60</v>
      </c>
      <c r="R9" s="20">
        <v>62</v>
      </c>
      <c r="S9" s="22">
        <v>63</v>
      </c>
    </row>
    <row r="10" spans="1:19" s="10" customFormat="1" x14ac:dyDescent="0.25">
      <c r="A10" s="10" t="s">
        <v>63</v>
      </c>
      <c r="B10" s="66" t="s">
        <v>188</v>
      </c>
      <c r="C10" s="19" t="str">
        <f>VLOOKUP(A10,Sheet1!A:E,3,FALSE)</f>
        <v xml:space="preserve">Bedfordshire, Luton and Milton Keynes </v>
      </c>
      <c r="D10" s="19" t="str">
        <f>VLOOKUP(A10,Sheet1!A:E,4,FALSE)</f>
        <v>Milton Keynes Hospital Pulmonary Rehabilitation Programme</v>
      </c>
      <c r="E10" s="19" t="str">
        <f>VLOOKUP(A10,Sheet1!A:E,5,FALSE)</f>
        <v>Milton Keynes University Hospital NHS Foundation Trust</v>
      </c>
      <c r="F10" s="19" t="s">
        <v>617</v>
      </c>
      <c r="G10" s="20">
        <v>20</v>
      </c>
      <c r="H10" s="20">
        <v>0</v>
      </c>
      <c r="I10" s="24" t="s">
        <v>3</v>
      </c>
      <c r="J10" s="20">
        <v>0</v>
      </c>
      <c r="K10" s="23">
        <v>0</v>
      </c>
      <c r="L10" s="20">
        <v>8</v>
      </c>
      <c r="M10" s="23">
        <v>50</v>
      </c>
      <c r="N10" s="20">
        <v>0</v>
      </c>
      <c r="O10" s="23">
        <v>0</v>
      </c>
      <c r="P10" s="20" t="s">
        <v>625</v>
      </c>
      <c r="Q10" s="20" t="s">
        <v>626</v>
      </c>
      <c r="R10" s="20">
        <v>0</v>
      </c>
      <c r="S10" s="23">
        <v>0</v>
      </c>
    </row>
    <row r="11" spans="1:19" s="10" customFormat="1" x14ac:dyDescent="0.25">
      <c r="A11" s="10" t="s">
        <v>121</v>
      </c>
      <c r="B11" s="66" t="s">
        <v>188</v>
      </c>
      <c r="C11" s="19" t="str">
        <f>VLOOKUP(A11,Sheet1!A:E,3,FALSE)</f>
        <v xml:space="preserve">Cambridgeshire and Peterborough </v>
      </c>
      <c r="D11" s="19" t="str">
        <f>VLOOKUP(A11,Sheet1!A:E,4,FALSE)</f>
        <v>CPFT Pulmonary Rehabilitation</v>
      </c>
      <c r="E11" s="19" t="str">
        <f>VLOOKUP(A11,Sheet1!A:E,5,FALSE)</f>
        <v>Cambridgeshire and Peterborough NHS Foundation Trust</v>
      </c>
      <c r="F11" s="19" t="s">
        <v>617</v>
      </c>
      <c r="G11" s="20">
        <v>39</v>
      </c>
      <c r="H11" s="20" t="s">
        <v>625</v>
      </c>
      <c r="I11" s="20" t="s">
        <v>626</v>
      </c>
      <c r="J11" s="20" t="s">
        <v>625</v>
      </c>
      <c r="K11" s="20" t="s">
        <v>626</v>
      </c>
      <c r="L11" s="20">
        <v>14</v>
      </c>
      <c r="M11" s="23">
        <v>52</v>
      </c>
      <c r="N11" s="20">
        <v>8</v>
      </c>
      <c r="O11" s="23">
        <v>57</v>
      </c>
      <c r="P11" s="20">
        <v>0</v>
      </c>
      <c r="Q11" s="24" t="s">
        <v>3</v>
      </c>
      <c r="R11" s="20">
        <v>6</v>
      </c>
      <c r="S11" s="23">
        <v>50</v>
      </c>
    </row>
    <row r="12" spans="1:19" s="10" customFormat="1" x14ac:dyDescent="0.25">
      <c r="A12" s="10" t="s">
        <v>173</v>
      </c>
      <c r="B12" s="66" t="s">
        <v>188</v>
      </c>
      <c r="C12" s="19" t="str">
        <f>VLOOKUP(A12,Sheet1!A:E,3,FALSE)</f>
        <v xml:space="preserve">Cambridgeshire and Peterborough </v>
      </c>
      <c r="D12" s="19" t="str">
        <f>VLOOKUP(A12,Sheet1!A:E,4,FALSE)</f>
        <v>Luton Community Respiratory Service</v>
      </c>
      <c r="E12" s="19" t="str">
        <f>VLOOKUP(A12,Sheet1!A:E,5,FALSE)</f>
        <v>Cambridgeshire Community Services NHS Trust</v>
      </c>
      <c r="F12" s="19" t="s">
        <v>617</v>
      </c>
      <c r="G12" s="20">
        <v>82</v>
      </c>
      <c r="H12" s="20">
        <v>24</v>
      </c>
      <c r="I12" s="22">
        <v>38</v>
      </c>
      <c r="J12" s="20">
        <v>0</v>
      </c>
      <c r="K12" s="24" t="s">
        <v>3</v>
      </c>
      <c r="L12" s="20">
        <v>61</v>
      </c>
      <c r="M12" s="22">
        <v>75</v>
      </c>
      <c r="N12" s="20">
        <v>43</v>
      </c>
      <c r="O12" s="22">
        <v>70</v>
      </c>
      <c r="P12" s="20">
        <v>0</v>
      </c>
      <c r="Q12" s="24" t="s">
        <v>3</v>
      </c>
      <c r="R12" s="20">
        <v>37</v>
      </c>
      <c r="S12" s="22">
        <v>65</v>
      </c>
    </row>
    <row r="13" spans="1:19" s="10" customFormat="1" x14ac:dyDescent="0.25">
      <c r="A13" s="10" t="s">
        <v>75</v>
      </c>
      <c r="B13" s="66" t="s">
        <v>188</v>
      </c>
      <c r="C13" s="19" t="str">
        <f>VLOOKUP(A13,Sheet1!A:E,3,FALSE)</f>
        <v xml:space="preserve">Cambridgeshire and Peterborough </v>
      </c>
      <c r="D13" s="19" t="str">
        <f>VLOOKUP(A13,Sheet1!A:E,4,FALSE)</f>
        <v>Peterborough Pulmonary Rehabilitation Service</v>
      </c>
      <c r="E13" s="19" t="str">
        <f>VLOOKUP(A13,Sheet1!A:E,5,FALSE)</f>
        <v>North West Anglia NHS Foundation Trust</v>
      </c>
      <c r="F13" s="19" t="s">
        <v>617</v>
      </c>
      <c r="G13" s="20">
        <v>115</v>
      </c>
      <c r="H13" s="20">
        <v>35</v>
      </c>
      <c r="I13" s="22">
        <v>34</v>
      </c>
      <c r="J13" s="20">
        <v>0</v>
      </c>
      <c r="K13" s="24" t="s">
        <v>3</v>
      </c>
      <c r="L13" s="20">
        <v>78</v>
      </c>
      <c r="M13" s="22">
        <v>75</v>
      </c>
      <c r="N13" s="20">
        <v>77</v>
      </c>
      <c r="O13" s="22">
        <v>99</v>
      </c>
      <c r="P13" s="20">
        <v>0</v>
      </c>
      <c r="Q13" s="24" t="s">
        <v>3</v>
      </c>
      <c r="R13" s="20">
        <v>62</v>
      </c>
      <c r="S13" s="22">
        <v>79</v>
      </c>
    </row>
    <row r="14" spans="1:19" s="10" customFormat="1" x14ac:dyDescent="0.25">
      <c r="A14" s="10" t="s">
        <v>175</v>
      </c>
      <c r="B14" s="66" t="s">
        <v>188</v>
      </c>
      <c r="C14" s="19" t="str">
        <f>VLOOKUP(A14,Sheet1!A:E,3,FALSE)</f>
        <v>Hertfordshire and West Essex</v>
      </c>
      <c r="D14" s="19" t="str">
        <f>VLOOKUP(A14,Sheet1!A:E,4,FALSE)</f>
        <v>West Hertfordshire Community Respiratory Service</v>
      </c>
      <c r="E14" s="19" t="str">
        <f>VLOOKUP(A14,Sheet1!A:E,5,FALSE)</f>
        <v>Central London Community Healthcare NHS Trust</v>
      </c>
      <c r="F14" s="19" t="s">
        <v>617</v>
      </c>
      <c r="G14" s="20">
        <v>199</v>
      </c>
      <c r="H14" s="20">
        <v>68</v>
      </c>
      <c r="I14" s="22">
        <v>45</v>
      </c>
      <c r="J14" s="20">
        <v>0</v>
      </c>
      <c r="K14" s="24" t="s">
        <v>3</v>
      </c>
      <c r="L14" s="20">
        <v>116</v>
      </c>
      <c r="M14" s="22">
        <v>67</v>
      </c>
      <c r="N14" s="20">
        <v>116</v>
      </c>
      <c r="O14" s="21">
        <v>100</v>
      </c>
      <c r="P14" s="20">
        <v>0</v>
      </c>
      <c r="Q14" s="24" t="s">
        <v>3</v>
      </c>
      <c r="R14" s="20">
        <v>90</v>
      </c>
      <c r="S14" s="22">
        <v>83</v>
      </c>
    </row>
    <row r="15" spans="1:19" s="10" customFormat="1" x14ac:dyDescent="0.25">
      <c r="A15" s="10" t="s">
        <v>165</v>
      </c>
      <c r="B15" s="66" t="s">
        <v>188</v>
      </c>
      <c r="C15" s="19" t="str">
        <f>VLOOKUP(A15,Sheet1!A:E,3,FALSE)</f>
        <v>Hertfordshire and West Essex</v>
      </c>
      <c r="D15" s="19" t="str">
        <f>VLOOKUP(A15,Sheet1!A:E,4,FALSE)</f>
        <v>Hertfordshire Community Pulmonary Rehab Service</v>
      </c>
      <c r="E15" s="19" t="str">
        <f>VLOOKUP(A15,Sheet1!A:E,5,FALSE)</f>
        <v>Hertfordshire Community NHS Trust</v>
      </c>
      <c r="F15" s="19" t="s">
        <v>617</v>
      </c>
      <c r="G15" s="20">
        <v>337</v>
      </c>
      <c r="H15" s="20">
        <v>199</v>
      </c>
      <c r="I15" s="21">
        <v>70</v>
      </c>
      <c r="J15" s="20">
        <v>60</v>
      </c>
      <c r="K15" s="22">
        <v>73</v>
      </c>
      <c r="L15" s="20">
        <v>207</v>
      </c>
      <c r="M15" s="22">
        <v>62</v>
      </c>
      <c r="N15" s="20">
        <v>207</v>
      </c>
      <c r="O15" s="21">
        <v>100</v>
      </c>
      <c r="P15" s="20">
        <v>25</v>
      </c>
      <c r="Q15" s="22">
        <v>53</v>
      </c>
      <c r="R15" s="20">
        <v>142</v>
      </c>
      <c r="S15" s="22">
        <v>69</v>
      </c>
    </row>
    <row r="16" spans="1:19" s="10" customFormat="1" x14ac:dyDescent="0.25">
      <c r="A16" s="10" t="s">
        <v>45</v>
      </c>
      <c r="B16" s="66" t="s">
        <v>188</v>
      </c>
      <c r="C16" s="19" t="str">
        <f>VLOOKUP(A16,Sheet1!A:E,3,FALSE)</f>
        <v xml:space="preserve">Mid and South Essex </v>
      </c>
      <c r="D16" s="19" t="str">
        <f>VLOOKUP(A16,Sheet1!A:E,4,FALSE)</f>
        <v>South East Essex Pulmonary Rehabilitation Service</v>
      </c>
      <c r="E16" s="19" t="str">
        <f>VLOOKUP(A16,Sheet1!A:E,5,FALSE)</f>
        <v>Southend University Hospital NHS Foundation Trust</v>
      </c>
      <c r="F16" s="19" t="s">
        <v>617</v>
      </c>
      <c r="G16" s="20">
        <v>97</v>
      </c>
      <c r="H16" s="20">
        <v>67</v>
      </c>
      <c r="I16" s="21">
        <v>79</v>
      </c>
      <c r="J16" s="20">
        <v>71</v>
      </c>
      <c r="K16" s="21">
        <v>100</v>
      </c>
      <c r="L16" s="20">
        <v>75</v>
      </c>
      <c r="M16" s="21">
        <v>79</v>
      </c>
      <c r="N16" s="20">
        <v>75</v>
      </c>
      <c r="O16" s="21">
        <v>100</v>
      </c>
      <c r="P16" s="20">
        <v>26</v>
      </c>
      <c r="Q16" s="22">
        <v>51</v>
      </c>
      <c r="R16" s="20">
        <v>43</v>
      </c>
      <c r="S16" s="22">
        <v>57</v>
      </c>
    </row>
    <row r="17" spans="1:19" s="10" customFormat="1" x14ac:dyDescent="0.25">
      <c r="A17" s="10" t="s">
        <v>26</v>
      </c>
      <c r="B17" s="66" t="s">
        <v>188</v>
      </c>
      <c r="C17" s="19" t="str">
        <f>VLOOKUP(A17,Sheet1!A:E,3,FALSE)</f>
        <v>Mid and South Essex Health and Care Partnership</v>
      </c>
      <c r="D17" s="19" t="str">
        <f>VLOOKUP(A17,Sheet1!A:E,4,FALSE)</f>
        <v>Provide - Mid-Essex Pulmonary Rehabilitation</v>
      </c>
      <c r="E17" s="19" t="str">
        <f>VLOOKUP(A17,Sheet1!A:E,5,FALSE)</f>
        <v>Provide</v>
      </c>
      <c r="F17" s="19" t="s">
        <v>617</v>
      </c>
      <c r="G17" s="20">
        <v>11</v>
      </c>
      <c r="H17" s="20" t="s">
        <v>625</v>
      </c>
      <c r="I17" s="20" t="s">
        <v>626</v>
      </c>
      <c r="J17" s="20">
        <v>0</v>
      </c>
      <c r="K17" s="23">
        <v>0</v>
      </c>
      <c r="L17" s="20">
        <v>9</v>
      </c>
      <c r="M17" s="21">
        <v>82</v>
      </c>
      <c r="N17" s="20">
        <v>0</v>
      </c>
      <c r="O17" s="23">
        <v>0</v>
      </c>
      <c r="P17" s="20">
        <v>5</v>
      </c>
      <c r="Q17" s="22">
        <v>56</v>
      </c>
      <c r="R17" s="20" t="s">
        <v>625</v>
      </c>
      <c r="S17" s="20" t="s">
        <v>626</v>
      </c>
    </row>
    <row r="18" spans="1:19" s="10" customFormat="1" x14ac:dyDescent="0.25">
      <c r="A18" s="10" t="s">
        <v>18</v>
      </c>
      <c r="B18" s="66" t="s">
        <v>188</v>
      </c>
      <c r="C18" s="19" t="str">
        <f>VLOOKUP(A18,Sheet1!A:E,3,FALSE)</f>
        <v>Norfolk and Waveney Health and Care Partnership</v>
      </c>
      <c r="D18" s="19" t="str">
        <f>VLOOKUP(A18,Sheet1!A:E,4,FALSE)</f>
        <v>Great Yarmouth and Waveney BOC Pulmonary Rehabilitation Service</v>
      </c>
      <c r="E18" s="19" t="str">
        <f>VLOOKUP(A18,Sheet1!A:E,5,FALSE)</f>
        <v>BOC LTD</v>
      </c>
      <c r="F18" s="19" t="s">
        <v>617</v>
      </c>
      <c r="G18" s="20">
        <v>81</v>
      </c>
      <c r="H18" s="20">
        <v>14</v>
      </c>
      <c r="I18" s="22">
        <v>23</v>
      </c>
      <c r="J18" s="20">
        <v>56</v>
      </c>
      <c r="K18" s="21">
        <v>98</v>
      </c>
      <c r="L18" s="20">
        <v>35</v>
      </c>
      <c r="M18" s="23">
        <v>55</v>
      </c>
      <c r="N18" s="20" t="s">
        <v>625</v>
      </c>
      <c r="O18" s="20" t="s">
        <v>626</v>
      </c>
      <c r="P18" s="20">
        <v>14</v>
      </c>
      <c r="Q18" s="22">
        <v>56</v>
      </c>
      <c r="R18" s="20">
        <v>24</v>
      </c>
      <c r="S18" s="22">
        <v>69</v>
      </c>
    </row>
    <row r="19" spans="1:19" s="10" customFormat="1" x14ac:dyDescent="0.25">
      <c r="A19" s="10" t="s">
        <v>15</v>
      </c>
      <c r="B19" s="66" t="s">
        <v>188</v>
      </c>
      <c r="C19" s="19" t="str">
        <f>VLOOKUP(A19,Sheet1!A:E,3,FALSE)</f>
        <v>Norfolk and Waveney Health and Care Partnership</v>
      </c>
      <c r="D19" s="19" t="str">
        <f>VLOOKUP(A19,Sheet1!A:E,4,FALSE)</f>
        <v>West Norfolk BOC Pulmonary Rehabilitation Service</v>
      </c>
      <c r="E19" s="19" t="str">
        <f>VLOOKUP(A19,Sheet1!A:E,5,FALSE)</f>
        <v>BOC LTD</v>
      </c>
      <c r="F19" s="19" t="s">
        <v>617</v>
      </c>
      <c r="G19" s="20">
        <v>68</v>
      </c>
      <c r="H19" s="20">
        <v>31</v>
      </c>
      <c r="I19" s="22">
        <v>55</v>
      </c>
      <c r="J19" s="20">
        <v>7</v>
      </c>
      <c r="K19" s="22">
        <v>78</v>
      </c>
      <c r="L19" s="20">
        <v>44</v>
      </c>
      <c r="M19" s="22">
        <v>72</v>
      </c>
      <c r="N19" s="20">
        <v>0</v>
      </c>
      <c r="O19" s="23">
        <v>0</v>
      </c>
      <c r="P19" s="20" t="s">
        <v>625</v>
      </c>
      <c r="Q19" s="20" t="s">
        <v>626</v>
      </c>
      <c r="R19" s="20">
        <v>36</v>
      </c>
      <c r="S19" s="22">
        <v>84</v>
      </c>
    </row>
    <row r="20" spans="1:19" s="10" customFormat="1" x14ac:dyDescent="0.25">
      <c r="A20" s="10" t="s">
        <v>64</v>
      </c>
      <c r="B20" s="66" t="s">
        <v>188</v>
      </c>
      <c r="C20" s="19" t="str">
        <f>VLOOKUP(A20,Sheet1!A:E,3,FALSE)</f>
        <v xml:space="preserve">Suffolk and North East Essex </v>
      </c>
      <c r="D20" s="19" t="str">
        <f>VLOOKUP(A20,Sheet1!A:E,4,FALSE)</f>
        <v>East Suffolk Pulmonary Rehabilitation Service</v>
      </c>
      <c r="E20" s="19" t="str">
        <f>VLOOKUP(A20,Sheet1!A:E,5,FALSE)</f>
        <v>East Suffolk and North Essex NHS Foundation Trust</v>
      </c>
      <c r="F20" s="19" t="s">
        <v>617</v>
      </c>
      <c r="G20" s="20">
        <v>184</v>
      </c>
      <c r="H20" s="20">
        <v>49</v>
      </c>
      <c r="I20" s="22">
        <v>28</v>
      </c>
      <c r="J20" s="20">
        <v>96</v>
      </c>
      <c r="K20" s="22">
        <v>53</v>
      </c>
      <c r="L20" s="20">
        <v>126</v>
      </c>
      <c r="M20" s="22">
        <v>69</v>
      </c>
      <c r="N20" s="20">
        <v>118</v>
      </c>
      <c r="O20" s="22">
        <v>94</v>
      </c>
      <c r="P20" s="20">
        <v>73</v>
      </c>
      <c r="Q20" s="22">
        <v>60</v>
      </c>
      <c r="R20" s="20">
        <v>76</v>
      </c>
      <c r="S20" s="22">
        <v>61</v>
      </c>
    </row>
    <row r="21" spans="1:19" s="10" customFormat="1" x14ac:dyDescent="0.25">
      <c r="A21" s="10" t="s">
        <v>148</v>
      </c>
      <c r="B21" s="66" t="s">
        <v>188</v>
      </c>
      <c r="C21" s="19" t="str">
        <f>VLOOKUP(A21,Sheet1!A:E,3,FALSE)</f>
        <v xml:space="preserve">Suffolk and North East Essex </v>
      </c>
      <c r="D21" s="19" t="str">
        <f>VLOOKUP(A21,Sheet1!A:E,4,FALSE)</f>
        <v>EPUT Pulmonary Rehabilitation Programme</v>
      </c>
      <c r="E21" s="19" t="str">
        <f>VLOOKUP(A21,Sheet1!A:E,5,FALSE)</f>
        <v>Essex Partnership University NHS Foundation Trust</v>
      </c>
      <c r="F21" s="19" t="s">
        <v>617</v>
      </c>
      <c r="G21" s="20">
        <v>332</v>
      </c>
      <c r="H21" s="20">
        <v>217</v>
      </c>
      <c r="I21" s="21">
        <v>94</v>
      </c>
      <c r="J21" s="20">
        <v>0</v>
      </c>
      <c r="K21" s="24" t="s">
        <v>3</v>
      </c>
      <c r="L21" s="20">
        <v>160</v>
      </c>
      <c r="M21" s="22">
        <v>69</v>
      </c>
      <c r="N21" s="20">
        <v>157</v>
      </c>
      <c r="O21" s="22">
        <v>98</v>
      </c>
      <c r="P21" s="20">
        <v>0</v>
      </c>
      <c r="Q21" s="24" t="s">
        <v>3</v>
      </c>
      <c r="R21" s="20">
        <v>69</v>
      </c>
      <c r="S21" s="22">
        <v>57</v>
      </c>
    </row>
    <row r="22" spans="1:19" s="10" customFormat="1" x14ac:dyDescent="0.25">
      <c r="A22" s="10" t="s">
        <v>65</v>
      </c>
      <c r="B22" s="66" t="s">
        <v>188</v>
      </c>
      <c r="C22" s="19" t="s">
        <v>665</v>
      </c>
      <c r="D22" s="25" t="s">
        <v>616</v>
      </c>
      <c r="E22" s="19" t="s">
        <v>305</v>
      </c>
      <c r="F22" s="19" t="s">
        <v>617</v>
      </c>
      <c r="G22" s="20">
        <v>83</v>
      </c>
      <c r="H22" s="20">
        <v>16</v>
      </c>
      <c r="I22" s="22">
        <v>21</v>
      </c>
      <c r="J22" s="20">
        <v>58</v>
      </c>
      <c r="K22" s="21">
        <v>95</v>
      </c>
      <c r="L22" s="20">
        <v>41</v>
      </c>
      <c r="M22" s="23">
        <v>53</v>
      </c>
      <c r="N22" s="20">
        <v>41</v>
      </c>
      <c r="O22" s="21">
        <v>100</v>
      </c>
      <c r="P22" s="20">
        <v>7</v>
      </c>
      <c r="Q22" s="23">
        <v>37</v>
      </c>
      <c r="R22" s="20">
        <v>38</v>
      </c>
      <c r="S22" s="21">
        <v>93</v>
      </c>
    </row>
    <row r="23" spans="1:19" s="10" customFormat="1" x14ac:dyDescent="0.25">
      <c r="A23" s="10" t="s">
        <v>76</v>
      </c>
      <c r="B23" s="66" t="s">
        <v>188</v>
      </c>
      <c r="C23" s="19" t="str">
        <f>VLOOKUP(A23,Sheet1!A:E,3,FALSE)</f>
        <v xml:space="preserve">Suffolk and North East Essex </v>
      </c>
      <c r="D23" s="19" t="str">
        <f>VLOOKUP(A23,Sheet1!A:E,4,FALSE)</f>
        <v>West Suffolk Pulmonary Rehabilitation Service</v>
      </c>
      <c r="E23" s="19" t="str">
        <f>VLOOKUP(A23,Sheet1!A:E,5,FALSE)</f>
        <v>West Suffolk NHS Foundation Trust</v>
      </c>
      <c r="F23" s="19" t="s">
        <v>617</v>
      </c>
      <c r="G23" s="20">
        <v>59</v>
      </c>
      <c r="H23" s="20">
        <v>47</v>
      </c>
      <c r="I23" s="21">
        <v>81</v>
      </c>
      <c r="J23" s="20">
        <v>50</v>
      </c>
      <c r="K23" s="21">
        <v>96</v>
      </c>
      <c r="L23" s="20">
        <v>42</v>
      </c>
      <c r="M23" s="22">
        <v>72</v>
      </c>
      <c r="N23" s="20">
        <v>35</v>
      </c>
      <c r="O23" s="22">
        <v>83</v>
      </c>
      <c r="P23" s="20">
        <v>17</v>
      </c>
      <c r="Q23" s="22">
        <v>47</v>
      </c>
      <c r="R23" s="20">
        <v>30</v>
      </c>
      <c r="S23" s="22">
        <v>71</v>
      </c>
    </row>
    <row r="24" spans="1:19" s="10" customFormat="1" x14ac:dyDescent="0.25">
      <c r="A24" s="10" t="s">
        <v>120</v>
      </c>
      <c r="B24" s="66" t="s">
        <v>667</v>
      </c>
      <c r="C24" s="19" t="str">
        <f>VLOOKUP(A24,Sheet1!A:E,3,FALSE)</f>
        <v xml:space="preserve">North Central London Partners in health and care </v>
      </c>
      <c r="D24" s="19" t="str">
        <f>VLOOKUP(A24,Sheet1!A:E,4,FALSE)</f>
        <v>Enfield Respiratory Service</v>
      </c>
      <c r="E24" s="19" t="str">
        <f>VLOOKUP(A24,Sheet1!A:E,5,FALSE)</f>
        <v>Barnet, Enfield and Haringey Mental Health NHS Trust</v>
      </c>
      <c r="F24" s="19" t="s">
        <v>617</v>
      </c>
      <c r="G24" s="20">
        <v>51</v>
      </c>
      <c r="H24" s="20" t="s">
        <v>625</v>
      </c>
      <c r="I24" s="20" t="s">
        <v>626</v>
      </c>
      <c r="J24" s="20">
        <v>0</v>
      </c>
      <c r="K24" s="23">
        <v>0</v>
      </c>
      <c r="L24" s="20">
        <v>24</v>
      </c>
      <c r="M24" s="23">
        <v>51</v>
      </c>
      <c r="N24" s="20">
        <v>24</v>
      </c>
      <c r="O24" s="21">
        <v>100</v>
      </c>
      <c r="P24" s="20">
        <v>13</v>
      </c>
      <c r="Q24" s="22">
        <v>57</v>
      </c>
      <c r="R24" s="20" t="s">
        <v>625</v>
      </c>
      <c r="S24" s="20" t="s">
        <v>626</v>
      </c>
    </row>
    <row r="25" spans="1:19" s="10" customFormat="1" x14ac:dyDescent="0.25">
      <c r="A25" s="10" t="s">
        <v>132</v>
      </c>
      <c r="B25" s="66" t="s">
        <v>667</v>
      </c>
      <c r="C25" s="19" t="str">
        <f>VLOOKUP(A25,Sheet1!A:E,3,FALSE)</f>
        <v xml:space="preserve">North Central London Partners in health and care </v>
      </c>
      <c r="D25" s="19" t="str">
        <f>VLOOKUP(A25,Sheet1!A:E,4,FALSE)</f>
        <v>Camden COPD &amp; Home Oxygen Service</v>
      </c>
      <c r="E25" s="19" t="str">
        <f>VLOOKUP(A25,Sheet1!A:E,5,FALSE)</f>
        <v>Central and North West London NHS Foundation Trust</v>
      </c>
      <c r="F25" s="19" t="s">
        <v>617</v>
      </c>
      <c r="G25" s="20">
        <v>25</v>
      </c>
      <c r="H25" s="20">
        <v>14</v>
      </c>
      <c r="I25" s="21">
        <v>64</v>
      </c>
      <c r="J25" s="20">
        <v>0</v>
      </c>
      <c r="K25" s="24" t="s">
        <v>3</v>
      </c>
      <c r="L25" s="20">
        <v>12</v>
      </c>
      <c r="M25" s="23">
        <v>50</v>
      </c>
      <c r="N25" s="20">
        <v>0</v>
      </c>
      <c r="O25" s="23">
        <v>0</v>
      </c>
      <c r="P25" s="20">
        <v>0</v>
      </c>
      <c r="Q25" s="24" t="s">
        <v>3</v>
      </c>
      <c r="R25" s="20">
        <v>7</v>
      </c>
      <c r="S25" s="22">
        <v>78</v>
      </c>
    </row>
    <row r="26" spans="1:19" s="10" customFormat="1" x14ac:dyDescent="0.25">
      <c r="A26" s="10" t="s">
        <v>176</v>
      </c>
      <c r="B26" s="66" t="s">
        <v>667</v>
      </c>
      <c r="C26" s="19" t="str">
        <f>VLOOKUP(A26,Sheet1!A:E,3,FALSE)</f>
        <v xml:space="preserve">North Central London Partners in health and care </v>
      </c>
      <c r="D26" s="19" t="str">
        <f>VLOOKUP(A26,Sheet1!A:E,4,FALSE)</f>
        <v>Barnet COPD Respiratory Service</v>
      </c>
      <c r="E26" s="19" t="str">
        <f>VLOOKUP(A26,Sheet1!A:E,5,FALSE)</f>
        <v>Central London Community Healthcare NHS Trust</v>
      </c>
      <c r="F26" s="19" t="s">
        <v>617</v>
      </c>
      <c r="G26" s="20">
        <v>185</v>
      </c>
      <c r="H26" s="20">
        <v>39</v>
      </c>
      <c r="I26" s="22">
        <v>25</v>
      </c>
      <c r="J26" s="20" t="s">
        <v>625</v>
      </c>
      <c r="K26" s="20" t="s">
        <v>626</v>
      </c>
      <c r="L26" s="20">
        <v>61</v>
      </c>
      <c r="M26" s="23">
        <v>39</v>
      </c>
      <c r="N26" s="20">
        <v>61</v>
      </c>
      <c r="O26" s="21">
        <v>100</v>
      </c>
      <c r="P26" s="20">
        <v>36</v>
      </c>
      <c r="Q26" s="22">
        <v>60</v>
      </c>
      <c r="R26" s="20">
        <v>34</v>
      </c>
      <c r="S26" s="22">
        <v>59</v>
      </c>
    </row>
    <row r="27" spans="1:19" s="10" customFormat="1" x14ac:dyDescent="0.25">
      <c r="A27" s="10" t="s">
        <v>95</v>
      </c>
      <c r="B27" s="66" t="s">
        <v>667</v>
      </c>
      <c r="C27" s="19" t="str">
        <f>VLOOKUP(A27,Sheet1!A:E,3,FALSE)</f>
        <v xml:space="preserve">North Central London Partners in health and care </v>
      </c>
      <c r="D27" s="19" t="str">
        <f>VLOOKUP(A27,Sheet1!A:E,4,FALSE)</f>
        <v>Whittington Health Pulmonary Rehabilitation</v>
      </c>
      <c r="E27" s="19" t="str">
        <f>VLOOKUP(A27,Sheet1!A:E,5,FALSE)</f>
        <v>Whittington Health NHS Trust</v>
      </c>
      <c r="F27" s="19" t="s">
        <v>617</v>
      </c>
      <c r="G27" s="20">
        <v>58</v>
      </c>
      <c r="H27" s="20">
        <v>7</v>
      </c>
      <c r="I27" s="22">
        <v>18</v>
      </c>
      <c r="J27" s="20">
        <v>34</v>
      </c>
      <c r="K27" s="22">
        <v>69</v>
      </c>
      <c r="L27" s="20">
        <v>20</v>
      </c>
      <c r="M27" s="23">
        <v>44</v>
      </c>
      <c r="N27" s="20">
        <v>6</v>
      </c>
      <c r="O27" s="23">
        <v>30</v>
      </c>
      <c r="P27" s="20">
        <v>17</v>
      </c>
      <c r="Q27" s="21">
        <v>85</v>
      </c>
      <c r="R27" s="20">
        <v>9</v>
      </c>
      <c r="S27" s="21">
        <v>100</v>
      </c>
    </row>
    <row r="28" spans="1:19" s="10" customFormat="1" x14ac:dyDescent="0.25">
      <c r="A28" s="10" t="s">
        <v>41</v>
      </c>
      <c r="B28" s="66" t="s">
        <v>667</v>
      </c>
      <c r="C28" s="19" t="str">
        <f>VLOOKUP(A28,Sheet1!A:E,3,FALSE)</f>
        <v xml:space="preserve">North East London Health &amp; Care Partnership </v>
      </c>
      <c r="D28" s="19" t="str">
        <f>VLOOKUP(A28,Sheet1!A:E,4,FALSE)</f>
        <v>Tower Hamlets Pulmonary Rehabilitation Service</v>
      </c>
      <c r="E28" s="19" t="str">
        <f>VLOOKUP(A28,Sheet1!A:E,5,FALSE)</f>
        <v>Barts Health NHS Trust</v>
      </c>
      <c r="F28" s="19" t="s">
        <v>617</v>
      </c>
      <c r="G28" s="20">
        <v>44</v>
      </c>
      <c r="H28" s="20">
        <v>9</v>
      </c>
      <c r="I28" s="22">
        <v>31</v>
      </c>
      <c r="J28" s="20">
        <v>31</v>
      </c>
      <c r="K28" s="22">
        <v>91</v>
      </c>
      <c r="L28" s="20">
        <v>15</v>
      </c>
      <c r="M28" s="23">
        <v>39</v>
      </c>
      <c r="N28" s="20">
        <v>13</v>
      </c>
      <c r="O28" s="22">
        <v>87</v>
      </c>
      <c r="P28" s="20" t="s">
        <v>625</v>
      </c>
      <c r="Q28" s="20" t="s">
        <v>626</v>
      </c>
      <c r="R28" s="20">
        <v>6</v>
      </c>
      <c r="S28" s="23">
        <v>50</v>
      </c>
    </row>
    <row r="29" spans="1:19" s="10" customFormat="1" x14ac:dyDescent="0.25">
      <c r="A29" s="10" t="s">
        <v>113</v>
      </c>
      <c r="B29" s="66" t="s">
        <v>667</v>
      </c>
      <c r="C29" s="19" t="str">
        <f>VLOOKUP(A29,Sheet1!A:E,3,FALSE)</f>
        <v xml:space="preserve">North East London Health &amp; Care Partnership </v>
      </c>
      <c r="D29" s="19" t="str">
        <f>VLOOKUP(A29,Sheet1!A:E,4,FALSE)</f>
        <v>Homerton Adult Cardiorespiratory Enhanced and Responsive service (ACERs)</v>
      </c>
      <c r="E29" s="19" t="str">
        <f>VLOOKUP(A29,Sheet1!A:E,5,FALSE)</f>
        <v>Homerton University Hospital NHS Foundation Trust</v>
      </c>
      <c r="F29" s="19" t="s">
        <v>617</v>
      </c>
      <c r="G29" s="20">
        <v>127</v>
      </c>
      <c r="H29" s="20">
        <v>16</v>
      </c>
      <c r="I29" s="22">
        <v>24</v>
      </c>
      <c r="J29" s="20">
        <v>78</v>
      </c>
      <c r="K29" s="22">
        <v>89</v>
      </c>
      <c r="L29" s="20">
        <v>24</v>
      </c>
      <c r="M29" s="23">
        <v>32</v>
      </c>
      <c r="N29" s="20">
        <v>18</v>
      </c>
      <c r="O29" s="22">
        <v>75</v>
      </c>
      <c r="P29" s="20">
        <v>14</v>
      </c>
      <c r="Q29" s="22">
        <v>64</v>
      </c>
      <c r="R29" s="20">
        <v>13</v>
      </c>
      <c r="S29" s="22">
        <v>72</v>
      </c>
    </row>
    <row r="30" spans="1:19" s="10" customFormat="1" x14ac:dyDescent="0.25">
      <c r="A30" s="10" t="s">
        <v>46</v>
      </c>
      <c r="B30" s="66" t="s">
        <v>667</v>
      </c>
      <c r="C30" s="19" t="str">
        <f>VLOOKUP(A30,Sheet1!A:E,3,FALSE)</f>
        <v xml:space="preserve">North East London Health &amp; Care Partnership </v>
      </c>
      <c r="D30" s="19" t="str">
        <f>VLOOKUP(A30,Sheet1!A:E,4,FALSE)</f>
        <v>Havering Respiratory Team</v>
      </c>
      <c r="E30" s="19" t="str">
        <f>VLOOKUP(A30,Sheet1!A:E,5,FALSE)</f>
        <v>North East London NHS Foundation Trust</v>
      </c>
      <c r="F30" s="19" t="s">
        <v>617</v>
      </c>
      <c r="G30" s="20">
        <v>62</v>
      </c>
      <c r="H30" s="20">
        <v>37</v>
      </c>
      <c r="I30" s="21">
        <v>62</v>
      </c>
      <c r="J30" s="20">
        <v>37</v>
      </c>
      <c r="K30" s="22">
        <v>63</v>
      </c>
      <c r="L30" s="20">
        <v>44</v>
      </c>
      <c r="M30" s="22">
        <v>71</v>
      </c>
      <c r="N30" s="20">
        <v>44</v>
      </c>
      <c r="O30" s="21">
        <v>100</v>
      </c>
      <c r="P30" s="20">
        <v>33</v>
      </c>
      <c r="Q30" s="21">
        <v>82</v>
      </c>
      <c r="R30" s="20">
        <v>24</v>
      </c>
      <c r="S30" s="22">
        <v>62</v>
      </c>
    </row>
    <row r="31" spans="1:19" s="10" customFormat="1" x14ac:dyDescent="0.25">
      <c r="A31" s="10" t="s">
        <v>48</v>
      </c>
      <c r="B31" s="66" t="s">
        <v>667</v>
      </c>
      <c r="C31" s="19" t="str">
        <f>VLOOKUP(A31,Sheet1!A:E,3,FALSE)</f>
        <v xml:space="preserve">North East London Health &amp; Care Partnership </v>
      </c>
      <c r="D31" s="19" t="str">
        <f>VLOOKUP(A31,Sheet1!A:E,4,FALSE)</f>
        <v>Redbridge Respiratory Service</v>
      </c>
      <c r="E31" s="19" t="str">
        <f>VLOOKUP(A31,Sheet1!A:E,5,FALSE)</f>
        <v>North East London NHS Foundation Trust</v>
      </c>
      <c r="F31" s="19" t="s">
        <v>617</v>
      </c>
      <c r="G31" s="20">
        <v>30</v>
      </c>
      <c r="H31" s="20">
        <v>6</v>
      </c>
      <c r="I31" s="22">
        <v>29</v>
      </c>
      <c r="J31" s="20" t="s">
        <v>625</v>
      </c>
      <c r="K31" s="20" t="s">
        <v>626</v>
      </c>
      <c r="L31" s="20">
        <v>17</v>
      </c>
      <c r="M31" s="21">
        <v>81</v>
      </c>
      <c r="N31" s="20">
        <v>8</v>
      </c>
      <c r="O31" s="23">
        <v>47</v>
      </c>
      <c r="P31" s="20">
        <v>6</v>
      </c>
      <c r="Q31" s="22">
        <v>46</v>
      </c>
      <c r="R31" s="20">
        <v>8</v>
      </c>
      <c r="S31" s="23">
        <v>47</v>
      </c>
    </row>
    <row r="32" spans="1:19" s="10" customFormat="1" x14ac:dyDescent="0.25">
      <c r="A32" s="10" t="s">
        <v>47</v>
      </c>
      <c r="B32" s="66" t="s">
        <v>667</v>
      </c>
      <c r="C32" s="19" t="str">
        <f>VLOOKUP(A32,Sheet1!A:E,3,FALSE)</f>
        <v xml:space="preserve">North East London Health &amp; Care Partnership </v>
      </c>
      <c r="D32" s="19" t="str">
        <f>VLOOKUP(A32,Sheet1!A:E,4,FALSE)</f>
        <v>Waltham Forest Pulmonary Rehabilitation Service</v>
      </c>
      <c r="E32" s="19" t="str">
        <f>VLOOKUP(A32,Sheet1!A:E,5,FALSE)</f>
        <v>North East London NHS Foundation Trust</v>
      </c>
      <c r="F32" s="19" t="s">
        <v>617</v>
      </c>
      <c r="G32" s="20">
        <v>52</v>
      </c>
      <c r="H32" s="20">
        <v>12</v>
      </c>
      <c r="I32" s="22">
        <v>25</v>
      </c>
      <c r="J32" s="20">
        <v>17</v>
      </c>
      <c r="K32" s="22">
        <v>81</v>
      </c>
      <c r="L32" s="20">
        <v>17</v>
      </c>
      <c r="M32" s="23">
        <v>35</v>
      </c>
      <c r="N32" s="20">
        <v>15</v>
      </c>
      <c r="O32" s="22">
        <v>88</v>
      </c>
      <c r="P32" s="20" t="s">
        <v>625</v>
      </c>
      <c r="Q32" s="20" t="s">
        <v>626</v>
      </c>
      <c r="R32" s="20" t="s">
        <v>625</v>
      </c>
      <c r="S32" s="20" t="s">
        <v>626</v>
      </c>
    </row>
    <row r="33" spans="1:19" s="10" customFormat="1" x14ac:dyDescent="0.25">
      <c r="A33" s="10" t="s">
        <v>177</v>
      </c>
      <c r="B33" s="66" t="s">
        <v>667</v>
      </c>
      <c r="C33" s="19" t="str">
        <f>VLOOKUP(A33,Sheet1!A:E,3,FALSE)</f>
        <v xml:space="preserve">North West London Integrated Care System </v>
      </c>
      <c r="D33" s="19" t="str">
        <f>VLOOKUP(A33,Sheet1!A:E,4,FALSE)</f>
        <v>Harrow COPD Respiratory Service</v>
      </c>
      <c r="E33" s="19" t="str">
        <f>VLOOKUP(A33,Sheet1!A:E,5,FALSE)</f>
        <v>Central London Community Healthcare NHS Trust</v>
      </c>
      <c r="F33" s="19" t="s">
        <v>617</v>
      </c>
      <c r="G33" s="20">
        <v>58</v>
      </c>
      <c r="H33" s="20">
        <v>36</v>
      </c>
      <c r="I33" s="21">
        <v>88</v>
      </c>
      <c r="J33" s="20">
        <v>47</v>
      </c>
      <c r="K33" s="22">
        <v>94</v>
      </c>
      <c r="L33" s="20">
        <v>29</v>
      </c>
      <c r="M33" s="22">
        <v>71</v>
      </c>
      <c r="N33" s="20">
        <v>29</v>
      </c>
      <c r="O33" s="21">
        <v>100</v>
      </c>
      <c r="P33" s="20">
        <v>9</v>
      </c>
      <c r="Q33" s="23">
        <v>38</v>
      </c>
      <c r="R33" s="20">
        <v>12</v>
      </c>
      <c r="S33" s="23">
        <v>41</v>
      </c>
    </row>
    <row r="34" spans="1:19" s="10" customFormat="1" x14ac:dyDescent="0.25">
      <c r="A34" s="10" t="s">
        <v>171</v>
      </c>
      <c r="B34" s="66" t="s">
        <v>667</v>
      </c>
      <c r="C34" s="19" t="str">
        <f>VLOOKUP(A34,Sheet1!A:E,3,FALSE)</f>
        <v xml:space="preserve">North West London Integrated Care System </v>
      </c>
      <c r="D34" s="19" t="str">
        <f>VLOOKUP(A34,Sheet1!A:E,4,FALSE)</f>
        <v>Central and West London Pulmonary Rehabilitation Service</v>
      </c>
      <c r="E34" s="19" t="str">
        <f>VLOOKUP(A34,Sheet1!A:E,5,FALSE)</f>
        <v>Imperial College Healthcare NHS Trust</v>
      </c>
      <c r="F34" s="19" t="s">
        <v>617</v>
      </c>
      <c r="G34" s="20">
        <v>84</v>
      </c>
      <c r="H34" s="20">
        <v>32</v>
      </c>
      <c r="I34" s="22">
        <v>51</v>
      </c>
      <c r="J34" s="20">
        <v>48</v>
      </c>
      <c r="K34" s="22">
        <v>80</v>
      </c>
      <c r="L34" s="20">
        <v>46</v>
      </c>
      <c r="M34" s="22">
        <v>64</v>
      </c>
      <c r="N34" s="20">
        <v>42</v>
      </c>
      <c r="O34" s="22">
        <v>91</v>
      </c>
      <c r="P34" s="20">
        <v>23</v>
      </c>
      <c r="Q34" s="21">
        <v>72</v>
      </c>
      <c r="R34" s="20">
        <v>37</v>
      </c>
      <c r="S34" s="22">
        <v>84</v>
      </c>
    </row>
    <row r="35" spans="1:19" s="10" customFormat="1" x14ac:dyDescent="0.25">
      <c r="A35" s="10" t="s">
        <v>170</v>
      </c>
      <c r="B35" s="66" t="s">
        <v>667</v>
      </c>
      <c r="C35" s="19" t="str">
        <f>VLOOKUP(A35,Sheet1!A:E,3,FALSE)</f>
        <v xml:space="preserve">North West London Integrated Care System </v>
      </c>
      <c r="D35" s="19" t="str">
        <f>VLOOKUP(A35,Sheet1!A:E,4,FALSE)</f>
        <v>Hammersmith &amp; Fulham Cardio-Respiratory Service</v>
      </c>
      <c r="E35" s="19" t="str">
        <f>VLOOKUP(A35,Sheet1!A:E,5,FALSE)</f>
        <v>Imperial College Healthcare NHS Trust</v>
      </c>
      <c r="F35" s="19" t="s">
        <v>617</v>
      </c>
      <c r="G35" s="20">
        <v>94</v>
      </c>
      <c r="H35" s="20">
        <v>24</v>
      </c>
      <c r="I35" s="22">
        <v>31</v>
      </c>
      <c r="J35" s="20">
        <v>80</v>
      </c>
      <c r="K35" s="21">
        <v>100</v>
      </c>
      <c r="L35" s="20">
        <v>46</v>
      </c>
      <c r="M35" s="23">
        <v>58</v>
      </c>
      <c r="N35" s="20">
        <v>45</v>
      </c>
      <c r="O35" s="22">
        <v>98</v>
      </c>
      <c r="P35" s="20">
        <v>23</v>
      </c>
      <c r="Q35" s="22">
        <v>57</v>
      </c>
      <c r="R35" s="20">
        <v>39</v>
      </c>
      <c r="S35" s="21">
        <v>85</v>
      </c>
    </row>
    <row r="36" spans="1:19" s="10" customFormat="1" x14ac:dyDescent="0.25">
      <c r="A36" s="10" t="s">
        <v>43</v>
      </c>
      <c r="B36" s="66" t="s">
        <v>667</v>
      </c>
      <c r="C36" s="19" t="str">
        <f>VLOOKUP(A36,Sheet1!A:E,3,FALSE)</f>
        <v xml:space="preserve">North West London Integrated Care System </v>
      </c>
      <c r="D36" s="19" t="str">
        <f>VLOOKUP(A36,Sheet1!A:E,4,FALSE)</f>
        <v>Brent Pulmonary Rehabilitation Service</v>
      </c>
      <c r="E36" s="19" t="str">
        <f>VLOOKUP(A36,Sheet1!A:E,5,FALSE)</f>
        <v>London North West University Healthcare NHS Trust</v>
      </c>
      <c r="F36" s="19" t="s">
        <v>617</v>
      </c>
      <c r="G36" s="20">
        <v>60</v>
      </c>
      <c r="H36" s="20">
        <v>0</v>
      </c>
      <c r="I36" s="23">
        <v>0</v>
      </c>
      <c r="J36" s="20">
        <v>30</v>
      </c>
      <c r="K36" s="22">
        <v>81</v>
      </c>
      <c r="L36" s="20">
        <v>35</v>
      </c>
      <c r="M36" s="21">
        <v>80</v>
      </c>
      <c r="N36" s="20">
        <v>22</v>
      </c>
      <c r="O36" s="23">
        <v>63</v>
      </c>
      <c r="P36" s="20" t="s">
        <v>625</v>
      </c>
      <c r="Q36" s="20" t="s">
        <v>626</v>
      </c>
      <c r="R36" s="20">
        <v>19</v>
      </c>
      <c r="S36" s="22">
        <v>54</v>
      </c>
    </row>
    <row r="37" spans="1:19" s="10" customFormat="1" x14ac:dyDescent="0.25">
      <c r="A37" s="10" t="s">
        <v>50</v>
      </c>
      <c r="B37" s="66" t="s">
        <v>667</v>
      </c>
      <c r="C37" s="19" t="str">
        <f>VLOOKUP(A37,Sheet1!A:E,3,FALSE)</f>
        <v xml:space="preserve">North West London Integrated Care System </v>
      </c>
      <c r="D37" s="19" t="str">
        <f>VLOOKUP(A37,Sheet1!A:E,4,FALSE)</f>
        <v>Integrated Respiratory Service - Basildon - Brentwood and Thurrock</v>
      </c>
      <c r="E37" s="19" t="str">
        <f>VLOOKUP(A37,Sheet1!A:E,5,FALSE)</f>
        <v>North East London NHS Foundation Trust</v>
      </c>
      <c r="F37" s="19" t="s">
        <v>617</v>
      </c>
      <c r="G37" s="20">
        <v>9</v>
      </c>
      <c r="H37" s="20" t="s">
        <v>625</v>
      </c>
      <c r="I37" s="20" t="s">
        <v>626</v>
      </c>
      <c r="J37" s="20">
        <v>0</v>
      </c>
      <c r="K37" s="24" t="s">
        <v>3</v>
      </c>
      <c r="L37" s="20">
        <v>9</v>
      </c>
      <c r="M37" s="21">
        <v>100</v>
      </c>
      <c r="N37" s="20">
        <v>7</v>
      </c>
      <c r="O37" s="22">
        <v>78</v>
      </c>
      <c r="P37" s="20">
        <v>0</v>
      </c>
      <c r="Q37" s="24" t="s">
        <v>3</v>
      </c>
      <c r="R37" s="20" t="s">
        <v>625</v>
      </c>
      <c r="S37" s="20" t="s">
        <v>626</v>
      </c>
    </row>
    <row r="38" spans="1:19" s="10" customFormat="1" x14ac:dyDescent="0.25">
      <c r="A38" s="10" t="s">
        <v>49</v>
      </c>
      <c r="B38" s="66" t="s">
        <v>667</v>
      </c>
      <c r="C38" s="19" t="str">
        <f>VLOOKUP(A38,Sheet1!A:E,3,FALSE)</f>
        <v xml:space="preserve">North West London Integrated Care System </v>
      </c>
      <c r="D38" s="19" t="str">
        <f>VLOOKUP(A38,Sheet1!A:E,4,FALSE)</f>
        <v>Respiratory Services - Barking and Dagenham</v>
      </c>
      <c r="E38" s="19" t="str">
        <f>VLOOKUP(A38,Sheet1!A:E,5,FALSE)</f>
        <v>North East London NHS Foundation Trust</v>
      </c>
      <c r="F38" s="19" t="s">
        <v>617</v>
      </c>
      <c r="G38" s="20">
        <v>40</v>
      </c>
      <c r="H38" s="20">
        <v>7</v>
      </c>
      <c r="I38" s="22">
        <v>20</v>
      </c>
      <c r="J38" s="20" t="s">
        <v>625</v>
      </c>
      <c r="K38" s="20" t="s">
        <v>626</v>
      </c>
      <c r="L38" s="20">
        <v>14</v>
      </c>
      <c r="M38" s="23">
        <v>37</v>
      </c>
      <c r="N38" s="20">
        <v>14</v>
      </c>
      <c r="O38" s="21">
        <v>100</v>
      </c>
      <c r="P38" s="20">
        <v>5</v>
      </c>
      <c r="Q38" s="23">
        <v>36</v>
      </c>
      <c r="R38" s="20">
        <v>5</v>
      </c>
      <c r="S38" s="23">
        <v>36</v>
      </c>
    </row>
    <row r="39" spans="1:19" s="10" customFormat="1" x14ac:dyDescent="0.25">
      <c r="A39" s="10" t="s">
        <v>123</v>
      </c>
      <c r="B39" s="66" t="s">
        <v>667</v>
      </c>
      <c r="C39" s="19" t="str">
        <f>VLOOKUP(A39,Sheet1!A:E,3,FALSE)</f>
        <v xml:space="preserve">North West London Integrated Care System </v>
      </c>
      <c r="D39" s="19" t="str">
        <f>VLOOKUP(A39,Sheet1!A:E,4,FALSE)</f>
        <v>Harefield Hospital Pulmonary Rehabilitation</v>
      </c>
      <c r="E39" s="19" t="str">
        <f>VLOOKUP(A39,Sheet1!A:E,5,FALSE)</f>
        <v>Royal Brompton &amp; Harefield NHS Foundation Trust</v>
      </c>
      <c r="F39" s="19" t="s">
        <v>617</v>
      </c>
      <c r="G39" s="20">
        <v>284</v>
      </c>
      <c r="H39" s="20">
        <v>202</v>
      </c>
      <c r="I39" s="21">
        <v>91</v>
      </c>
      <c r="J39" s="20">
        <v>253</v>
      </c>
      <c r="K39" s="21">
        <v>95</v>
      </c>
      <c r="L39" s="20">
        <v>159</v>
      </c>
      <c r="M39" s="22">
        <v>62</v>
      </c>
      <c r="N39" s="20">
        <v>159</v>
      </c>
      <c r="O39" s="21">
        <v>100</v>
      </c>
      <c r="P39" s="20">
        <v>63</v>
      </c>
      <c r="Q39" s="23">
        <v>43</v>
      </c>
      <c r="R39" s="20">
        <v>134</v>
      </c>
      <c r="S39" s="21">
        <v>85</v>
      </c>
    </row>
    <row r="40" spans="1:19" s="10" customFormat="1" x14ac:dyDescent="0.25">
      <c r="A40" s="10" t="s">
        <v>86</v>
      </c>
      <c r="B40" s="66" t="s">
        <v>667</v>
      </c>
      <c r="C40" s="19" t="str">
        <f>VLOOKUP(A40,Sheet1!A:E,3,FALSE)</f>
        <v xml:space="preserve">Our Healthier South East London </v>
      </c>
      <c r="D40" s="19" t="str">
        <f>VLOOKUP(A40,Sheet1!A:E,4,FALSE)</f>
        <v>St Thomas' Hospital Pulmonary Rehabilitation programme</v>
      </c>
      <c r="E40" s="19" t="str">
        <f>VLOOKUP(A40,Sheet1!A:E,5,FALSE)</f>
        <v>Guy's and St Thomas' NHS Foundation Trust</v>
      </c>
      <c r="F40" s="19" t="s">
        <v>617</v>
      </c>
      <c r="G40" s="20">
        <v>192</v>
      </c>
      <c r="H40" s="20">
        <v>94</v>
      </c>
      <c r="I40" s="21">
        <v>60</v>
      </c>
      <c r="J40" s="20">
        <v>80</v>
      </c>
      <c r="K40" s="22">
        <v>82</v>
      </c>
      <c r="L40" s="20">
        <v>96</v>
      </c>
      <c r="M40" s="22">
        <v>59</v>
      </c>
      <c r="N40" s="20">
        <v>54</v>
      </c>
      <c r="O40" s="23">
        <v>56</v>
      </c>
      <c r="P40" s="20">
        <v>29</v>
      </c>
      <c r="Q40" s="22">
        <v>57</v>
      </c>
      <c r="R40" s="20">
        <v>53</v>
      </c>
      <c r="S40" s="22">
        <v>55</v>
      </c>
    </row>
    <row r="41" spans="1:19" s="10" customFormat="1" hidden="1" x14ac:dyDescent="0.25">
      <c r="A41" s="10" t="s">
        <v>94</v>
      </c>
      <c r="B41" s="66" t="s">
        <v>667</v>
      </c>
      <c r="C41" s="19" t="str">
        <f>VLOOKUP(A41,Sheet1!A:E,3,FALSE)</f>
        <v xml:space="preserve">Our Healthier South East London </v>
      </c>
      <c r="D41" s="19" t="str">
        <f>VLOOKUP(A41,Sheet1!A:E,4,FALSE)</f>
        <v>King's College Hospital Pulmonary Rehabilitation Team</v>
      </c>
      <c r="E41" s="19" t="str">
        <f>VLOOKUP(A41,Sheet1!A:E,5,FALSE)</f>
        <v>King's College Hospital NHS Foundation Trust</v>
      </c>
      <c r="F41" s="19" t="s">
        <v>617</v>
      </c>
      <c r="G41" s="20">
        <v>164</v>
      </c>
      <c r="H41" s="20">
        <v>9</v>
      </c>
      <c r="I41" s="23">
        <v>7</v>
      </c>
      <c r="J41" s="20">
        <v>11</v>
      </c>
      <c r="K41" s="22">
        <v>41</v>
      </c>
      <c r="L41" s="20">
        <v>67</v>
      </c>
      <c r="M41" s="23">
        <v>52</v>
      </c>
      <c r="N41" s="20">
        <v>66</v>
      </c>
      <c r="O41" s="22">
        <v>99</v>
      </c>
      <c r="P41" s="20" t="s">
        <v>625</v>
      </c>
      <c r="Q41" s="20" t="s">
        <v>626</v>
      </c>
      <c r="R41" s="20">
        <v>31</v>
      </c>
      <c r="S41" s="23">
        <v>49</v>
      </c>
    </row>
    <row r="42" spans="1:19" s="10" customFormat="1" x14ac:dyDescent="0.25">
      <c r="A42" s="10" t="s">
        <v>87</v>
      </c>
      <c r="B42" s="66" t="s">
        <v>667</v>
      </c>
      <c r="C42" s="19" t="str">
        <f>VLOOKUP(A42,Sheet1!A:E,3,FALSE)</f>
        <v xml:space="preserve">Our Healthier South East London </v>
      </c>
      <c r="D42" s="19" t="str">
        <f>VLOOKUP(A42,Sheet1!A:E,4,FALSE)</f>
        <v>Lewisham LEEP Pulmonary Rehabilitation Programme</v>
      </c>
      <c r="E42" s="19" t="str">
        <f>VLOOKUP(A42,Sheet1!A:E,5,FALSE)</f>
        <v>Lewisham and Greenwich NHS Trust</v>
      </c>
      <c r="F42" s="19" t="s">
        <v>617</v>
      </c>
      <c r="G42" s="20">
        <v>52</v>
      </c>
      <c r="H42" s="20">
        <v>12</v>
      </c>
      <c r="I42" s="22">
        <v>26</v>
      </c>
      <c r="J42" s="20" t="s">
        <v>625</v>
      </c>
      <c r="K42" s="21">
        <v>100</v>
      </c>
      <c r="L42" s="20">
        <v>27</v>
      </c>
      <c r="M42" s="23">
        <v>55</v>
      </c>
      <c r="N42" s="20">
        <v>27</v>
      </c>
      <c r="O42" s="21">
        <v>100</v>
      </c>
      <c r="P42" s="20">
        <v>0</v>
      </c>
      <c r="Q42" s="24" t="s">
        <v>3</v>
      </c>
      <c r="R42" s="20">
        <v>14</v>
      </c>
      <c r="S42" s="22">
        <v>58</v>
      </c>
    </row>
    <row r="43" spans="1:19" s="10" customFormat="1" x14ac:dyDescent="0.25">
      <c r="A43" s="10" t="s">
        <v>28</v>
      </c>
      <c r="B43" s="66" t="s">
        <v>667</v>
      </c>
      <c r="C43" s="19" t="str">
        <f>VLOOKUP(A43,Sheet1!A:E,3,FALSE)</f>
        <v xml:space="preserve">South East London Integrated Care System </v>
      </c>
      <c r="D43" s="19" t="str">
        <f>VLOOKUP(A43,Sheet1!A:E,4,FALSE)</f>
        <v>Bromley Pulmonary Rehabilitation</v>
      </c>
      <c r="E43" s="19" t="str">
        <f>VLOOKUP(A43,Sheet1!A:E,5,FALSE)</f>
        <v>Bromley Healthcare</v>
      </c>
      <c r="F43" s="19" t="s">
        <v>617</v>
      </c>
      <c r="G43" s="20">
        <v>24</v>
      </c>
      <c r="H43" s="20">
        <v>6</v>
      </c>
      <c r="I43" s="22">
        <v>46</v>
      </c>
      <c r="J43" s="20">
        <v>8</v>
      </c>
      <c r="K43" s="21">
        <v>100</v>
      </c>
      <c r="L43" s="20">
        <v>20</v>
      </c>
      <c r="M43" s="21">
        <v>83</v>
      </c>
      <c r="N43" s="20">
        <v>20</v>
      </c>
      <c r="O43" s="21">
        <v>100</v>
      </c>
      <c r="P43" s="20" t="s">
        <v>625</v>
      </c>
      <c r="Q43" s="20" t="s">
        <v>626</v>
      </c>
      <c r="R43" s="20" t="s">
        <v>625</v>
      </c>
      <c r="S43" s="20" t="s">
        <v>626</v>
      </c>
    </row>
    <row r="44" spans="1:19" s="10" customFormat="1" x14ac:dyDescent="0.25">
      <c r="A44" s="10" t="s">
        <v>111</v>
      </c>
      <c r="B44" s="66" t="s">
        <v>667</v>
      </c>
      <c r="C44" s="19" t="str">
        <f>VLOOKUP(A44,Sheet1!A:E,3,FALSE)</f>
        <v xml:space="preserve">South East London Integrated Care System </v>
      </c>
      <c r="D44" s="19" t="str">
        <f>VLOOKUP(A44,Sheet1!A:E,4,FALSE)</f>
        <v>Greenwich Pulmonary Rehabilitation Team</v>
      </c>
      <c r="E44" s="19" t="str">
        <f>VLOOKUP(A44,Sheet1!A:E,5,FALSE)</f>
        <v>Oxleas NHS Foundation Trust</v>
      </c>
      <c r="F44" s="19" t="s">
        <v>617</v>
      </c>
      <c r="G44" s="20">
        <v>85</v>
      </c>
      <c r="H44" s="20">
        <v>26</v>
      </c>
      <c r="I44" s="22">
        <v>46</v>
      </c>
      <c r="J44" s="20">
        <v>28</v>
      </c>
      <c r="K44" s="22">
        <v>93</v>
      </c>
      <c r="L44" s="20">
        <v>40</v>
      </c>
      <c r="M44" s="22">
        <v>62</v>
      </c>
      <c r="N44" s="20">
        <v>40</v>
      </c>
      <c r="O44" s="21">
        <v>100</v>
      </c>
      <c r="P44" s="20">
        <v>14</v>
      </c>
      <c r="Q44" s="21">
        <v>70</v>
      </c>
      <c r="R44" s="20">
        <v>0</v>
      </c>
      <c r="S44" s="24" t="s">
        <v>3</v>
      </c>
    </row>
    <row r="45" spans="1:19" s="10" customFormat="1" x14ac:dyDescent="0.25">
      <c r="A45" s="10" t="s">
        <v>6</v>
      </c>
      <c r="B45" s="66" t="s">
        <v>667</v>
      </c>
      <c r="C45" s="19" t="str">
        <f>VLOOKUP(A45,Sheet1!A:E,3,FALSE)</f>
        <v xml:space="preserve">South East London Integrated Care System </v>
      </c>
      <c r="D45" s="19" t="str">
        <f>VLOOKUP(A45,Sheet1!A:E,4,FALSE)</f>
        <v>Bexley CCG Pulmonary Rehabilitation</v>
      </c>
      <c r="E45" s="19" t="str">
        <f>VLOOKUP(A45,Sheet1!A:E,5,FALSE)</f>
        <v>Respiricare Limited</v>
      </c>
      <c r="F45" s="19" t="s">
        <v>617</v>
      </c>
      <c r="G45" s="20">
        <v>18</v>
      </c>
      <c r="H45" s="20">
        <v>5</v>
      </c>
      <c r="I45" s="22">
        <v>29</v>
      </c>
      <c r="J45" s="20">
        <v>11</v>
      </c>
      <c r="K45" s="22">
        <v>85</v>
      </c>
      <c r="L45" s="20">
        <v>15</v>
      </c>
      <c r="M45" s="21">
        <v>83</v>
      </c>
      <c r="N45" s="20">
        <v>15</v>
      </c>
      <c r="O45" s="21">
        <v>100</v>
      </c>
      <c r="P45" s="20">
        <v>5</v>
      </c>
      <c r="Q45" s="22">
        <v>50</v>
      </c>
      <c r="R45" s="20">
        <v>11</v>
      </c>
      <c r="S45" s="22">
        <v>73</v>
      </c>
    </row>
    <row r="46" spans="1:19" s="10" customFormat="1" x14ac:dyDescent="0.25">
      <c r="A46" s="10" t="s">
        <v>17</v>
      </c>
      <c r="B46" s="66" t="s">
        <v>667</v>
      </c>
      <c r="C46" s="19" t="str">
        <f>VLOOKUP(A46,Sheet1!A:E,3,FALSE)</f>
        <v xml:space="preserve">South West London Health and Care Partnership </v>
      </c>
      <c r="D46" s="19" t="str">
        <f>VLOOKUP(A46,Sheet1!A:E,4,FALSE)</f>
        <v>Hounslow Community Respiratory Team</v>
      </c>
      <c r="E46" s="19" t="str">
        <f>VLOOKUP(A46,Sheet1!A:E,5,FALSE)</f>
        <v>BOC LTD</v>
      </c>
      <c r="F46" s="19" t="s">
        <v>617</v>
      </c>
      <c r="G46" s="20">
        <v>63</v>
      </c>
      <c r="H46" s="20">
        <v>29</v>
      </c>
      <c r="I46" s="21">
        <v>58</v>
      </c>
      <c r="J46" s="20" t="s">
        <v>625</v>
      </c>
      <c r="K46" s="21">
        <v>100</v>
      </c>
      <c r="L46" s="20">
        <v>55</v>
      </c>
      <c r="M46" s="21">
        <v>89</v>
      </c>
      <c r="N46" s="20">
        <v>55</v>
      </c>
      <c r="O46" s="21">
        <v>100</v>
      </c>
      <c r="P46" s="20" t="s">
        <v>625</v>
      </c>
      <c r="Q46" s="21">
        <v>100</v>
      </c>
      <c r="R46" s="20">
        <v>28</v>
      </c>
      <c r="S46" s="23">
        <v>51</v>
      </c>
    </row>
    <row r="47" spans="1:19" s="10" customFormat="1" x14ac:dyDescent="0.25">
      <c r="A47" s="10" t="s">
        <v>178</v>
      </c>
      <c r="B47" s="66" t="s">
        <v>667</v>
      </c>
      <c r="C47" s="19" t="str">
        <f>VLOOKUP(A47,Sheet1!A:E,3,FALSE)</f>
        <v xml:space="preserve">South West London Health and Care Partnership </v>
      </c>
      <c r="D47" s="19" t="str">
        <f>VLOOKUP(A47,Sheet1!A:E,4,FALSE)</f>
        <v>Merton Pulmonary Rehabilitation Service</v>
      </c>
      <c r="E47" s="19" t="str">
        <f>VLOOKUP(A47,Sheet1!A:E,5,FALSE)</f>
        <v>Central London Community Healthcare NHS Trust</v>
      </c>
      <c r="F47" s="19" t="s">
        <v>617</v>
      </c>
      <c r="G47" s="20">
        <v>48</v>
      </c>
      <c r="H47" s="20">
        <v>44</v>
      </c>
      <c r="I47" s="21">
        <v>98</v>
      </c>
      <c r="J47" s="20">
        <v>9</v>
      </c>
      <c r="K47" s="22">
        <v>56</v>
      </c>
      <c r="L47" s="20">
        <v>41</v>
      </c>
      <c r="M47" s="21">
        <v>87</v>
      </c>
      <c r="N47" s="20">
        <v>39</v>
      </c>
      <c r="O47" s="22">
        <v>95</v>
      </c>
      <c r="P47" s="20">
        <v>7</v>
      </c>
      <c r="Q47" s="22">
        <v>50</v>
      </c>
      <c r="R47" s="20">
        <v>32</v>
      </c>
      <c r="S47" s="22">
        <v>84</v>
      </c>
    </row>
    <row r="48" spans="1:19" s="10" customFormat="1" x14ac:dyDescent="0.25">
      <c r="A48" s="10" t="s">
        <v>88</v>
      </c>
      <c r="B48" s="66" t="s">
        <v>667</v>
      </c>
      <c r="C48" s="19" t="str">
        <f>VLOOKUP(A48,Sheet1!A:E,3,FALSE)</f>
        <v xml:space="preserve">South West London Health and Care Partnership </v>
      </c>
      <c r="D48" s="19" t="str">
        <f>VLOOKUP(A48,Sheet1!A:E,4,FALSE)</f>
        <v>Croydon Pulmonary Rehabilitation Programme</v>
      </c>
      <c r="E48" s="19" t="str">
        <f>VLOOKUP(A48,Sheet1!A:E,5,FALSE)</f>
        <v>Croydon Health Services NHS Trust</v>
      </c>
      <c r="F48" s="19" t="s">
        <v>617</v>
      </c>
      <c r="G48" s="20">
        <v>122</v>
      </c>
      <c r="H48" s="20">
        <v>15</v>
      </c>
      <c r="I48" s="22">
        <v>28</v>
      </c>
      <c r="J48" s="20">
        <v>69</v>
      </c>
      <c r="K48" s="22">
        <v>92</v>
      </c>
      <c r="L48" s="20">
        <v>40</v>
      </c>
      <c r="M48" s="22">
        <v>66</v>
      </c>
      <c r="N48" s="20">
        <v>40</v>
      </c>
      <c r="O48" s="21">
        <v>100</v>
      </c>
      <c r="P48" s="20">
        <v>18</v>
      </c>
      <c r="Q48" s="22">
        <v>46</v>
      </c>
      <c r="R48" s="20">
        <v>31</v>
      </c>
      <c r="S48" s="21">
        <v>89</v>
      </c>
    </row>
    <row r="49" spans="1:19" s="10" customFormat="1" x14ac:dyDescent="0.25">
      <c r="A49" s="10" t="s">
        <v>169</v>
      </c>
      <c r="B49" s="66" t="s">
        <v>667</v>
      </c>
      <c r="C49" s="19" t="str">
        <f>VLOOKUP(A49,Sheet1!A:E,3,FALSE)</f>
        <v xml:space="preserve">South West London Health and Care Partnership </v>
      </c>
      <c r="D49" s="19" t="str">
        <f>VLOOKUP(A49,Sheet1!A:E,4,FALSE)</f>
        <v>Richmond Respiratory Care Team</v>
      </c>
      <c r="E49" s="19" t="str">
        <f>VLOOKUP(A49,Sheet1!A:E,5,FALSE)</f>
        <v>Hounslow and Richmond Community Healthcare NHS Trust</v>
      </c>
      <c r="F49" s="19" t="s">
        <v>617</v>
      </c>
      <c r="G49" s="20">
        <v>16</v>
      </c>
      <c r="H49" s="20">
        <v>14</v>
      </c>
      <c r="I49" s="21">
        <v>88</v>
      </c>
      <c r="J49" s="20">
        <v>10</v>
      </c>
      <c r="K49" s="21">
        <v>100</v>
      </c>
      <c r="L49" s="20">
        <v>10</v>
      </c>
      <c r="M49" s="22">
        <v>62</v>
      </c>
      <c r="N49" s="20">
        <v>10</v>
      </c>
      <c r="O49" s="21">
        <v>100</v>
      </c>
      <c r="P49" s="20" t="s">
        <v>625</v>
      </c>
      <c r="Q49" s="20" t="s">
        <v>626</v>
      </c>
      <c r="R49" s="20">
        <v>6</v>
      </c>
      <c r="S49" s="22">
        <v>60</v>
      </c>
    </row>
    <row r="50" spans="1:19" s="10" customFormat="1" x14ac:dyDescent="0.25">
      <c r="A50" s="10" t="s">
        <v>89</v>
      </c>
      <c r="B50" s="66" t="s">
        <v>667</v>
      </c>
      <c r="C50" s="19" t="str">
        <f>VLOOKUP(A50,Sheet1!A:E,3,FALSE)</f>
        <v xml:space="preserve">South West London Health and Care Partnership </v>
      </c>
      <c r="D50" s="19" t="str">
        <f>VLOOKUP(A50,Sheet1!A:E,4,FALSE)</f>
        <v>Wandsworth Pulmonary Rehabilitation Service</v>
      </c>
      <c r="E50" s="19" t="str">
        <f>VLOOKUP(A50,Sheet1!A:E,5,FALSE)</f>
        <v>St George's University Hospitals NHS Foundation Trust</v>
      </c>
      <c r="F50" s="19" t="s">
        <v>617</v>
      </c>
      <c r="G50" s="20">
        <v>208</v>
      </c>
      <c r="H50" s="20">
        <v>146</v>
      </c>
      <c r="I50" s="21">
        <v>92</v>
      </c>
      <c r="J50" s="20" t="s">
        <v>625</v>
      </c>
      <c r="K50" s="20" t="s">
        <v>626</v>
      </c>
      <c r="L50" s="20">
        <v>84</v>
      </c>
      <c r="M50" s="23">
        <v>49</v>
      </c>
      <c r="N50" s="20">
        <v>46</v>
      </c>
      <c r="O50" s="23">
        <v>55</v>
      </c>
      <c r="P50" s="20">
        <v>7</v>
      </c>
      <c r="Q50" s="22">
        <v>64</v>
      </c>
      <c r="R50" s="20">
        <v>29</v>
      </c>
      <c r="S50" s="23">
        <v>41</v>
      </c>
    </row>
    <row r="51" spans="1:19" s="10" customFormat="1" x14ac:dyDescent="0.25">
      <c r="A51" s="10" t="s">
        <v>112</v>
      </c>
      <c r="B51" s="66" t="s">
        <v>667</v>
      </c>
      <c r="C51" s="19" t="str">
        <f>VLOOKUP(A51,Sheet1!A:E,3,FALSE)</f>
        <v xml:space="preserve">South West London Health and Care Partnership </v>
      </c>
      <c r="D51" s="19" t="str">
        <f>VLOOKUP(A51,Sheet1!A:E,4,FALSE)</f>
        <v>Sutton Community Respiratory Service</v>
      </c>
      <c r="E51" s="19" t="str">
        <f>VLOOKUP(A51,Sheet1!A:E,5,FALSE)</f>
        <v>The Royal Marsden NHS Foundation Trust</v>
      </c>
      <c r="F51" s="19" t="s">
        <v>617</v>
      </c>
      <c r="G51" s="20">
        <v>50</v>
      </c>
      <c r="H51" s="20">
        <v>34</v>
      </c>
      <c r="I51" s="21">
        <v>81</v>
      </c>
      <c r="J51" s="20">
        <v>8</v>
      </c>
      <c r="K51" s="22">
        <v>27</v>
      </c>
      <c r="L51" s="20">
        <v>31</v>
      </c>
      <c r="M51" s="22">
        <v>66</v>
      </c>
      <c r="N51" s="20">
        <v>31</v>
      </c>
      <c r="O51" s="21">
        <v>100</v>
      </c>
      <c r="P51" s="20">
        <v>13</v>
      </c>
      <c r="Q51" s="21">
        <v>72</v>
      </c>
      <c r="R51" s="20">
        <v>27</v>
      </c>
      <c r="S51" s="21">
        <v>87</v>
      </c>
    </row>
    <row r="52" spans="1:19" s="10" customFormat="1" x14ac:dyDescent="0.25">
      <c r="A52" s="10" t="s">
        <v>32</v>
      </c>
      <c r="B52" s="66" t="s">
        <v>667</v>
      </c>
      <c r="C52" s="19" t="str">
        <f>VLOOKUP(A52,Sheet1!A:E,3,FALSE)</f>
        <v xml:space="preserve">South West London Health and Care Partnership </v>
      </c>
      <c r="D52" s="19" t="str">
        <f>VLOOKUP(A52,Sheet1!A:E,4,FALSE)</f>
        <v>Surrey Downs Health and Care Pulmonary Rehabilitation Service</v>
      </c>
      <c r="E52" s="19" t="str">
        <f>VLOOKUP(A52,Sheet1!A:E,5,FALSE)</f>
        <v>Epsom and St Helier University Hospitals NHS Trust</v>
      </c>
      <c r="F52" s="19" t="s">
        <v>617</v>
      </c>
      <c r="G52" s="20">
        <v>44</v>
      </c>
      <c r="H52" s="20">
        <v>5</v>
      </c>
      <c r="I52" s="22">
        <v>12</v>
      </c>
      <c r="J52" s="20">
        <v>32</v>
      </c>
      <c r="K52" s="21">
        <v>100</v>
      </c>
      <c r="L52" s="20">
        <v>29</v>
      </c>
      <c r="M52" s="22">
        <v>67</v>
      </c>
      <c r="N52" s="20">
        <v>29</v>
      </c>
      <c r="O52" s="21">
        <v>100</v>
      </c>
      <c r="P52" s="20">
        <v>15</v>
      </c>
      <c r="Q52" s="22">
        <v>56</v>
      </c>
      <c r="R52" s="20">
        <v>25</v>
      </c>
      <c r="S52" s="21">
        <v>86</v>
      </c>
    </row>
    <row r="53" spans="1:19" s="10" customFormat="1" x14ac:dyDescent="0.25">
      <c r="A53" s="10" t="s">
        <v>24</v>
      </c>
      <c r="B53" s="66" t="s">
        <v>667</v>
      </c>
      <c r="C53" s="30" t="str">
        <f>VLOOKUP(A53,Sheet1!A:E,3,FALSE)</f>
        <v xml:space="preserve">South West London Health and Care Partnership </v>
      </c>
      <c r="D53" s="30" t="str">
        <f>VLOOKUP(A53,Sheet1!A:E,4,FALSE)</f>
        <v>Your Healthcare Pulmonary Rehabilitation Service</v>
      </c>
      <c r="E53" s="30" t="str">
        <f>VLOOKUP(A53,Sheet1!A:E,5,FALSE)</f>
        <v>Your Healthcare</v>
      </c>
      <c r="F53" s="30" t="s">
        <v>617</v>
      </c>
      <c r="G53" s="31">
        <v>17</v>
      </c>
      <c r="H53" s="31" t="s">
        <v>625</v>
      </c>
      <c r="I53" s="31" t="s">
        <v>626</v>
      </c>
      <c r="J53" s="31">
        <v>17</v>
      </c>
      <c r="K53" s="32">
        <v>100</v>
      </c>
      <c r="L53" s="31">
        <v>17</v>
      </c>
      <c r="M53" s="32">
        <v>100</v>
      </c>
      <c r="N53" s="31">
        <v>17</v>
      </c>
      <c r="O53" s="32">
        <v>100</v>
      </c>
      <c r="P53" s="31">
        <v>7</v>
      </c>
      <c r="Q53" s="33">
        <v>41</v>
      </c>
      <c r="R53" s="31">
        <v>15</v>
      </c>
      <c r="S53" s="32">
        <v>88</v>
      </c>
    </row>
    <row r="54" spans="1:19" s="10" customFormat="1" x14ac:dyDescent="0.25">
      <c r="A54" s="10" t="s">
        <v>8</v>
      </c>
      <c r="B54" s="66" t="s">
        <v>668</v>
      </c>
      <c r="C54" s="19" t="str">
        <f>VLOOKUP(A54,Sheet1!A:E,3,FALSE)</f>
        <v xml:space="preserve">Coventry and Warwickshire </v>
      </c>
      <c r="D54" s="27" t="str">
        <f>VLOOKUP(A54,Sheet1!A:E,4,FALSE)</f>
        <v>Atrium Coventry and Warwickshire Pulmonary Rehabilitation Service</v>
      </c>
      <c r="E54" s="27" t="str">
        <f>VLOOKUP(A54,Sheet1!A:E,5,FALSE)</f>
        <v>Atrium Health Ltd</v>
      </c>
      <c r="F54" s="27" t="s">
        <v>617</v>
      </c>
      <c r="G54" s="35">
        <v>21</v>
      </c>
      <c r="H54" s="35">
        <v>8</v>
      </c>
      <c r="I54" s="36">
        <v>38</v>
      </c>
      <c r="J54" s="35" t="s">
        <v>625</v>
      </c>
      <c r="K54" s="35" t="s">
        <v>626</v>
      </c>
      <c r="L54" s="35">
        <v>19</v>
      </c>
      <c r="M54" s="37">
        <v>90</v>
      </c>
      <c r="N54" s="35">
        <v>19</v>
      </c>
      <c r="O54" s="37">
        <v>100</v>
      </c>
      <c r="P54" s="35">
        <v>14</v>
      </c>
      <c r="Q54" s="37">
        <v>74</v>
      </c>
      <c r="R54" s="35">
        <v>14</v>
      </c>
      <c r="S54" s="37">
        <v>100</v>
      </c>
    </row>
    <row r="55" spans="1:19" s="10" customFormat="1" x14ac:dyDescent="0.25">
      <c r="A55" s="10" t="s">
        <v>97</v>
      </c>
      <c r="B55" s="66" t="s">
        <v>668</v>
      </c>
      <c r="C55" s="19" t="str">
        <f>VLOOKUP(A55,Sheet1!A:E,3,FALSE)</f>
        <v xml:space="preserve">Coventry and Warwickshire Health and Care Partnership </v>
      </c>
      <c r="D55" s="19" t="str">
        <f>VLOOKUP(A55,Sheet1!A:E,4,FALSE)</f>
        <v>George Elliot Hospital Pulmonary Rehabilitation - Physiotherapy</v>
      </c>
      <c r="E55" s="19" t="str">
        <f>VLOOKUP(A55,Sheet1!A:E,5,FALSE)</f>
        <v>George Eliot Hospital NHS Trust</v>
      </c>
      <c r="F55" s="19" t="s">
        <v>617</v>
      </c>
      <c r="G55" s="20">
        <v>29</v>
      </c>
      <c r="H55" s="20" t="s">
        <v>625</v>
      </c>
      <c r="I55" s="20" t="s">
        <v>626</v>
      </c>
      <c r="J55" s="20">
        <v>0</v>
      </c>
      <c r="K55" s="23">
        <v>0</v>
      </c>
      <c r="L55" s="20">
        <v>24</v>
      </c>
      <c r="M55" s="21">
        <v>86</v>
      </c>
      <c r="N55" s="20">
        <v>8</v>
      </c>
      <c r="O55" s="23">
        <v>33</v>
      </c>
      <c r="P55" s="20">
        <v>11</v>
      </c>
      <c r="Q55" s="22">
        <v>46</v>
      </c>
      <c r="R55" s="20">
        <v>8</v>
      </c>
      <c r="S55" s="22">
        <v>73</v>
      </c>
    </row>
    <row r="56" spans="1:19" s="10" customFormat="1" x14ac:dyDescent="0.25">
      <c r="A56" s="10" t="s">
        <v>92</v>
      </c>
      <c r="B56" s="66" t="s">
        <v>668</v>
      </c>
      <c r="C56" s="19" t="str">
        <f>VLOOKUP(A56,Sheet1!A:E,3,FALSE)</f>
        <v xml:space="preserve">Coventry and Warwickshire Health and Care Partnership </v>
      </c>
      <c r="D56" s="19" t="str">
        <f>VLOOKUP(A56,Sheet1!A:E,4,FALSE)</f>
        <v>South Warwickshire Physiotherapy Services</v>
      </c>
      <c r="E56" s="19" t="str">
        <f>VLOOKUP(A56,Sheet1!A:E,5,FALSE)</f>
        <v>South Warwickshire NHS Foundation Trust</v>
      </c>
      <c r="F56" s="19" t="s">
        <v>617</v>
      </c>
      <c r="G56" s="20">
        <v>52</v>
      </c>
      <c r="H56" s="20">
        <v>29</v>
      </c>
      <c r="I56" s="21">
        <v>56</v>
      </c>
      <c r="J56" s="20">
        <v>22</v>
      </c>
      <c r="K56" s="22">
        <v>76</v>
      </c>
      <c r="L56" s="20">
        <v>31</v>
      </c>
      <c r="M56" s="22">
        <v>60</v>
      </c>
      <c r="N56" s="20" t="s">
        <v>625</v>
      </c>
      <c r="O56" s="20" t="s">
        <v>626</v>
      </c>
      <c r="P56" s="20">
        <v>14</v>
      </c>
      <c r="Q56" s="21">
        <v>88</v>
      </c>
      <c r="R56" s="20">
        <v>0</v>
      </c>
      <c r="S56" s="24" t="s">
        <v>3</v>
      </c>
    </row>
    <row r="57" spans="1:19" s="10" customFormat="1" x14ac:dyDescent="0.25">
      <c r="A57" s="10" t="s">
        <v>149</v>
      </c>
      <c r="B57" s="66" t="s">
        <v>668</v>
      </c>
      <c r="C57" s="19" t="str">
        <f>VLOOKUP(A57,Sheet1!A:E,3,FALSE)</f>
        <v xml:space="preserve">Herefordshire and Worcestshire Health and Care NHS Trust </v>
      </c>
      <c r="D57" s="19" t="str">
        <f>VLOOKUP(A57,Sheet1!A:E,4,FALSE)</f>
        <v>Worcestershire COPD Team</v>
      </c>
      <c r="E57" s="19" t="str">
        <f>VLOOKUP(A57,Sheet1!A:E,5,FALSE)</f>
        <v>Worcestershire Acute Hospitals NHS Trust</v>
      </c>
      <c r="F57" s="19" t="s">
        <v>617</v>
      </c>
      <c r="G57" s="20">
        <v>81</v>
      </c>
      <c r="H57" s="20">
        <v>19</v>
      </c>
      <c r="I57" s="22">
        <v>25</v>
      </c>
      <c r="J57" s="20">
        <v>53</v>
      </c>
      <c r="K57" s="22">
        <v>85</v>
      </c>
      <c r="L57" s="20">
        <v>54</v>
      </c>
      <c r="M57" s="22">
        <v>68</v>
      </c>
      <c r="N57" s="20">
        <v>54</v>
      </c>
      <c r="O57" s="21">
        <v>100</v>
      </c>
      <c r="P57" s="20">
        <v>11</v>
      </c>
      <c r="Q57" s="23">
        <v>30</v>
      </c>
      <c r="R57" s="20">
        <v>26</v>
      </c>
      <c r="S57" s="23">
        <v>48</v>
      </c>
    </row>
    <row r="58" spans="1:19" s="10" customFormat="1" x14ac:dyDescent="0.25">
      <c r="A58" s="10" t="s">
        <v>168</v>
      </c>
      <c r="B58" s="66" t="s">
        <v>668</v>
      </c>
      <c r="C58" s="19" t="str">
        <f>VLOOKUP(A58,Sheet1!A:E,3,FALSE)</f>
        <v xml:space="preserve">Joined Up Care Derbyshire </v>
      </c>
      <c r="D58" s="19" t="str">
        <f>VLOOKUP(A58,Sheet1!A:E,4,FALSE)</f>
        <v>North Derbyshire Community Respiratory Service</v>
      </c>
      <c r="E58" s="19" t="str">
        <f>VLOOKUP(A58,Sheet1!A:E,5,FALSE)</f>
        <v>Derbyshire Community Health Services NHS Foundation Trust</v>
      </c>
      <c r="F58" s="19" t="s">
        <v>617</v>
      </c>
      <c r="G58" s="20">
        <v>131</v>
      </c>
      <c r="H58" s="20">
        <v>14</v>
      </c>
      <c r="I58" s="22">
        <v>13</v>
      </c>
      <c r="J58" s="20">
        <v>16</v>
      </c>
      <c r="K58" s="22">
        <v>13</v>
      </c>
      <c r="L58" s="20">
        <v>89</v>
      </c>
      <c r="M58" s="22">
        <v>74</v>
      </c>
      <c r="N58" s="20">
        <v>89</v>
      </c>
      <c r="O58" s="21">
        <v>100</v>
      </c>
      <c r="P58" s="20">
        <v>30</v>
      </c>
      <c r="Q58" s="22">
        <v>48</v>
      </c>
      <c r="R58" s="20">
        <v>43</v>
      </c>
      <c r="S58" s="23">
        <v>51</v>
      </c>
    </row>
    <row r="59" spans="1:19" s="10" customFormat="1" x14ac:dyDescent="0.25">
      <c r="A59" s="10" t="s">
        <v>127</v>
      </c>
      <c r="B59" s="66" t="s">
        <v>668</v>
      </c>
      <c r="C59" s="19" t="str">
        <f>VLOOKUP(A59,Sheet1!A:E,3,FALSE)</f>
        <v xml:space="preserve">Joined Up Care Derbyshire </v>
      </c>
      <c r="D59" s="19" t="str">
        <f>VLOOKUP(A59,Sheet1!A:E,4,FALSE)</f>
        <v>Derby and Burton ImpACT+</v>
      </c>
      <c r="E59" s="19" t="str">
        <f>VLOOKUP(A59,Sheet1!A:E,5,FALSE)</f>
        <v>University Hospitals of Derby and Burton NHS Foundation Trust</v>
      </c>
      <c r="F59" s="19" t="s">
        <v>617</v>
      </c>
      <c r="G59" s="20">
        <v>117</v>
      </c>
      <c r="H59" s="20">
        <v>14</v>
      </c>
      <c r="I59" s="22">
        <v>12</v>
      </c>
      <c r="J59" s="20">
        <v>113</v>
      </c>
      <c r="K59" s="21">
        <v>97</v>
      </c>
      <c r="L59" s="20">
        <v>89</v>
      </c>
      <c r="M59" s="22">
        <v>77</v>
      </c>
      <c r="N59" s="20">
        <v>88</v>
      </c>
      <c r="O59" s="22">
        <v>99</v>
      </c>
      <c r="P59" s="20">
        <v>61</v>
      </c>
      <c r="Q59" s="21">
        <v>72</v>
      </c>
      <c r="R59" s="20">
        <v>70</v>
      </c>
      <c r="S59" s="21">
        <v>86</v>
      </c>
    </row>
    <row r="60" spans="1:19" s="10" customFormat="1" x14ac:dyDescent="0.25">
      <c r="A60" s="10" t="s">
        <v>124</v>
      </c>
      <c r="B60" s="66" t="s">
        <v>668</v>
      </c>
      <c r="C60" s="19" t="str">
        <f>VLOOKUP(A60,Sheet1!A:E,3,FALSE)</f>
        <v xml:space="preserve">Leicester, Leicestershire and Rutland </v>
      </c>
      <c r="D60" s="19" t="str">
        <f>VLOOKUP(A60,Sheet1!A:E,4,FALSE)</f>
        <v>Leicestershire Partnership Pulmonary Rehabilitation Team</v>
      </c>
      <c r="E60" s="19" t="str">
        <f>VLOOKUP(A60,Sheet1!A:E,5,FALSE)</f>
        <v>Leicestershire Partnership NHS Trust</v>
      </c>
      <c r="F60" s="19" t="s">
        <v>617</v>
      </c>
      <c r="G60" s="20">
        <v>294</v>
      </c>
      <c r="H60" s="20">
        <v>53</v>
      </c>
      <c r="I60" s="22">
        <v>20</v>
      </c>
      <c r="J60" s="20">
        <v>249</v>
      </c>
      <c r="K60" s="21">
        <v>97</v>
      </c>
      <c r="L60" s="20">
        <v>185</v>
      </c>
      <c r="M60" s="22">
        <v>68</v>
      </c>
      <c r="N60" s="20">
        <v>169</v>
      </c>
      <c r="O60" s="22">
        <v>91</v>
      </c>
      <c r="P60" s="20">
        <v>84</v>
      </c>
      <c r="Q60" s="22">
        <v>55</v>
      </c>
      <c r="R60" s="20">
        <v>120</v>
      </c>
      <c r="S60" s="22">
        <v>80</v>
      </c>
    </row>
    <row r="61" spans="1:19" s="10" customFormat="1" x14ac:dyDescent="0.25">
      <c r="A61" s="10" t="s">
        <v>145</v>
      </c>
      <c r="B61" s="66" t="s">
        <v>668</v>
      </c>
      <c r="C61" s="19" t="str">
        <f>VLOOKUP(A61,Sheet1!A:E,3,FALSE)</f>
        <v xml:space="preserve">Leicester, Leicestershire and Rutland </v>
      </c>
      <c r="D61" s="19" t="str">
        <f>VLOOKUP(A61,Sheet1!A:E,4,FALSE)</f>
        <v>Glenfield and Leicester Hospitals Pulmonary Rehabilitation Programme</v>
      </c>
      <c r="E61" s="19" t="str">
        <f>VLOOKUP(A61,Sheet1!A:E,5,FALSE)</f>
        <v>University Hospitals of Leicester NHS Trust</v>
      </c>
      <c r="F61" s="19" t="s">
        <v>617</v>
      </c>
      <c r="G61" s="20">
        <v>165</v>
      </c>
      <c r="H61" s="20">
        <v>22</v>
      </c>
      <c r="I61" s="22">
        <v>24</v>
      </c>
      <c r="J61" s="20">
        <v>68</v>
      </c>
      <c r="K61" s="22">
        <v>80</v>
      </c>
      <c r="L61" s="20">
        <v>67</v>
      </c>
      <c r="M61" s="22">
        <v>66</v>
      </c>
      <c r="N61" s="20">
        <v>33</v>
      </c>
      <c r="O61" s="23">
        <v>49</v>
      </c>
      <c r="P61" s="20">
        <v>30</v>
      </c>
      <c r="Q61" s="22">
        <v>58</v>
      </c>
      <c r="R61" s="20">
        <v>41</v>
      </c>
      <c r="S61" s="22">
        <v>79</v>
      </c>
    </row>
    <row r="62" spans="1:19" s="10" customFormat="1" x14ac:dyDescent="0.25">
      <c r="A62" s="10" t="s">
        <v>166</v>
      </c>
      <c r="B62" s="66" t="s">
        <v>668</v>
      </c>
      <c r="C62" s="19" t="str">
        <f>VLOOKUP(A62,Sheet1!A:E,3,FALSE)</f>
        <v>Lincolnshire</v>
      </c>
      <c r="D62" s="19" t="str">
        <f>VLOOKUP(A62,Sheet1!A:E,4,FALSE)</f>
        <v>Lincolnshire Community Health Services Pulmonary Rehabilitation Service</v>
      </c>
      <c r="E62" s="19" t="str">
        <f>VLOOKUP(A62,Sheet1!A:E,5,FALSE)</f>
        <v>Lincolnshire Community Health Services NHS Trust</v>
      </c>
      <c r="F62" s="19" t="s">
        <v>617</v>
      </c>
      <c r="G62" s="20">
        <v>55</v>
      </c>
      <c r="H62" s="20" t="s">
        <v>625</v>
      </c>
      <c r="I62" s="20" t="s">
        <v>626</v>
      </c>
      <c r="J62" s="20">
        <v>42</v>
      </c>
      <c r="K62" s="21">
        <v>100</v>
      </c>
      <c r="L62" s="20">
        <v>43</v>
      </c>
      <c r="M62" s="22">
        <v>78</v>
      </c>
      <c r="N62" s="20">
        <v>43</v>
      </c>
      <c r="O62" s="21">
        <v>100</v>
      </c>
      <c r="P62" s="20">
        <v>11</v>
      </c>
      <c r="Q62" s="23">
        <v>34</v>
      </c>
      <c r="R62" s="20">
        <v>35</v>
      </c>
      <c r="S62" s="21">
        <v>85</v>
      </c>
    </row>
    <row r="63" spans="1:19" s="10" customFormat="1" x14ac:dyDescent="0.25">
      <c r="A63" s="10" t="s">
        <v>174</v>
      </c>
      <c r="B63" s="66" t="s">
        <v>668</v>
      </c>
      <c r="C63" s="19" t="str">
        <f>VLOOKUP(A63,Sheet1!A:E,3,FALSE)</f>
        <v xml:space="preserve">Live Healthy Live Happy Birmingham and Solihull </v>
      </c>
      <c r="D63" s="19" t="str">
        <f>VLOOKUP(A63,Sheet1!A:E,4,FALSE)</f>
        <v>BCHC Community Respiratory Service</v>
      </c>
      <c r="E63" s="19" t="str">
        <f>VLOOKUP(A63,Sheet1!A:E,5,FALSE)</f>
        <v>Birmingham Community Healthcare NHS Foundation Trust</v>
      </c>
      <c r="F63" s="19" t="s">
        <v>617</v>
      </c>
      <c r="G63" s="20">
        <v>87</v>
      </c>
      <c r="H63" s="20">
        <v>10</v>
      </c>
      <c r="I63" s="22">
        <v>15</v>
      </c>
      <c r="J63" s="20">
        <v>68</v>
      </c>
      <c r="K63" s="21">
        <v>99</v>
      </c>
      <c r="L63" s="20">
        <v>37</v>
      </c>
      <c r="M63" s="23">
        <v>51</v>
      </c>
      <c r="N63" s="20">
        <v>36</v>
      </c>
      <c r="O63" s="22">
        <v>97</v>
      </c>
      <c r="P63" s="20">
        <v>13</v>
      </c>
      <c r="Q63" s="23">
        <v>43</v>
      </c>
      <c r="R63" s="20">
        <v>35</v>
      </c>
      <c r="S63" s="21">
        <v>95</v>
      </c>
    </row>
    <row r="64" spans="1:19" s="10" customFormat="1" x14ac:dyDescent="0.25">
      <c r="A64" s="10" t="s">
        <v>119</v>
      </c>
      <c r="B64" s="66" t="s">
        <v>668</v>
      </c>
      <c r="C64" s="19" t="str">
        <f>VLOOKUP(A64,Sheet1!A:E,3,FALSE)</f>
        <v xml:space="preserve">Live Healthy Live Happy Birmingham and Solihull </v>
      </c>
      <c r="D64" s="19" t="str">
        <f>VLOOKUP(A64,Sheet1!A:E,4,FALSE)</f>
        <v>Solihull Community Respiratory Team</v>
      </c>
      <c r="E64" s="19" t="str">
        <f>VLOOKUP(A64,Sheet1!A:E,5,FALSE)</f>
        <v>University Hospitals Birmingham NHS Foundation Trust</v>
      </c>
      <c r="F64" s="19" t="s">
        <v>617</v>
      </c>
      <c r="G64" s="20">
        <v>30</v>
      </c>
      <c r="H64" s="20" t="s">
        <v>625</v>
      </c>
      <c r="I64" s="20" t="s">
        <v>626</v>
      </c>
      <c r="J64" s="20">
        <v>19</v>
      </c>
      <c r="K64" s="22">
        <v>79</v>
      </c>
      <c r="L64" s="20">
        <v>21</v>
      </c>
      <c r="M64" s="22">
        <v>75</v>
      </c>
      <c r="N64" s="20">
        <v>17</v>
      </c>
      <c r="O64" s="22">
        <v>81</v>
      </c>
      <c r="P64" s="20">
        <v>9</v>
      </c>
      <c r="Q64" s="22">
        <v>60</v>
      </c>
      <c r="R64" s="20">
        <v>17</v>
      </c>
      <c r="S64" s="22">
        <v>81</v>
      </c>
    </row>
    <row r="65" spans="1:19" s="10" customFormat="1" x14ac:dyDescent="0.25">
      <c r="A65" s="10" t="s">
        <v>118</v>
      </c>
      <c r="B65" s="66" t="s">
        <v>668</v>
      </c>
      <c r="C65" s="19" t="str">
        <f>VLOOKUP(A65,Sheet1!A:E,3,FALSE)</f>
        <v xml:space="preserve">Live Healthy Live Happy Birmingham and Solihull </v>
      </c>
      <c r="D65" s="19" t="str">
        <f>VLOOKUP(A65,Sheet1!A:E,4,FALSE)</f>
        <v>University Hospitals Birmingham HGS Pulmonary Rehabilitation Programme</v>
      </c>
      <c r="E65" s="19" t="str">
        <f>VLOOKUP(A65,Sheet1!A:E,5,FALSE)</f>
        <v>University Hospitals Birmingham NHS Foundation Trust</v>
      </c>
      <c r="F65" s="19" t="s">
        <v>617</v>
      </c>
      <c r="G65" s="20">
        <v>66</v>
      </c>
      <c r="H65" s="20" t="s">
        <v>625</v>
      </c>
      <c r="I65" s="20" t="s">
        <v>626</v>
      </c>
      <c r="J65" s="20">
        <v>45</v>
      </c>
      <c r="K65" s="21">
        <v>96</v>
      </c>
      <c r="L65" s="20">
        <v>55</v>
      </c>
      <c r="M65" s="21">
        <v>92</v>
      </c>
      <c r="N65" s="20">
        <v>54</v>
      </c>
      <c r="O65" s="22">
        <v>98</v>
      </c>
      <c r="P65" s="20">
        <v>20</v>
      </c>
      <c r="Q65" s="22">
        <v>47</v>
      </c>
      <c r="R65" s="20">
        <v>49</v>
      </c>
      <c r="S65" s="21">
        <v>89</v>
      </c>
    </row>
    <row r="66" spans="1:19" s="10" customFormat="1" x14ac:dyDescent="0.25">
      <c r="A66" s="10" t="s">
        <v>107</v>
      </c>
      <c r="B66" s="66" t="s">
        <v>668</v>
      </c>
      <c r="C66" s="19" t="str">
        <f>VLOOKUP(A66,Sheet1!A:E,3,FALSE)</f>
        <v xml:space="preserve">Northamptonshire Health and Care </v>
      </c>
      <c r="D66" s="19" t="str">
        <f>VLOOKUP(A66,Sheet1!A:E,4,FALSE)</f>
        <v>Rocket Team Kettering General Hospital</v>
      </c>
      <c r="E66" s="19" t="str">
        <f>VLOOKUP(A66,Sheet1!A:E,5,FALSE)</f>
        <v>Kettering General Hospital NHS Foundation Trust</v>
      </c>
      <c r="F66" s="19" t="s">
        <v>617</v>
      </c>
      <c r="G66" s="20">
        <v>293</v>
      </c>
      <c r="H66" s="20">
        <v>80</v>
      </c>
      <c r="I66" s="22">
        <v>31</v>
      </c>
      <c r="J66" s="20">
        <v>0</v>
      </c>
      <c r="K66" s="24" t="s">
        <v>3</v>
      </c>
      <c r="L66" s="20">
        <v>121</v>
      </c>
      <c r="M66" s="23">
        <v>47</v>
      </c>
      <c r="N66" s="20">
        <v>109</v>
      </c>
      <c r="O66" s="22">
        <v>90</v>
      </c>
      <c r="P66" s="20">
        <v>0</v>
      </c>
      <c r="Q66" s="24" t="s">
        <v>3</v>
      </c>
      <c r="R66" s="20">
        <v>36</v>
      </c>
      <c r="S66" s="23">
        <v>42</v>
      </c>
    </row>
    <row r="67" spans="1:19" s="10" customFormat="1" x14ac:dyDescent="0.25">
      <c r="A67" s="10" t="s">
        <v>108</v>
      </c>
      <c r="B67" s="66" t="s">
        <v>668</v>
      </c>
      <c r="C67" s="19" t="str">
        <f>VLOOKUP(A67,Sheet1!A:E,3,FALSE)</f>
        <v xml:space="preserve">Northamptonshire Health and Care </v>
      </c>
      <c r="D67" s="19" t="str">
        <f>VLOOKUP(A67,Sheet1!A:E,4,FALSE)</f>
        <v>Restart Team - Northampton General Hospital</v>
      </c>
      <c r="E67" s="19" t="str">
        <f>VLOOKUP(A67,Sheet1!A:E,5,FALSE)</f>
        <v>Northampton General Hospital NHS Trust</v>
      </c>
      <c r="F67" s="19" t="s">
        <v>617</v>
      </c>
      <c r="G67" s="20">
        <v>61</v>
      </c>
      <c r="H67" s="20">
        <v>20</v>
      </c>
      <c r="I67" s="22">
        <v>43</v>
      </c>
      <c r="J67" s="20">
        <v>0</v>
      </c>
      <c r="K67" s="23">
        <v>0</v>
      </c>
      <c r="L67" s="20">
        <v>21</v>
      </c>
      <c r="M67" s="23">
        <v>36</v>
      </c>
      <c r="N67" s="20">
        <v>21</v>
      </c>
      <c r="O67" s="21">
        <v>100</v>
      </c>
      <c r="P67" s="20">
        <v>7</v>
      </c>
      <c r="Q67" s="21">
        <v>78</v>
      </c>
      <c r="R67" s="20">
        <v>15</v>
      </c>
      <c r="S67" s="22">
        <v>79</v>
      </c>
    </row>
    <row r="68" spans="1:19" s="10" customFormat="1" x14ac:dyDescent="0.25">
      <c r="A68" s="10" t="s">
        <v>29</v>
      </c>
      <c r="B68" s="66" t="s">
        <v>668</v>
      </c>
      <c r="C68" s="19" t="str">
        <f>VLOOKUP(A68,Sheet1!A:E,3,FALSE)</f>
        <v xml:space="preserve">Nottingham and Nottinghamshire </v>
      </c>
      <c r="D68" s="19" t="str">
        <f>VLOOKUP(A68,Sheet1!A:E,4,FALSE)</f>
        <v>Nottingham Integrated Respiratory Service</v>
      </c>
      <c r="E68" s="19" t="str">
        <f>VLOOKUP(A68,Sheet1!A:E,5,FALSE)</f>
        <v>Nottingham Citycare Partnership</v>
      </c>
      <c r="F68" s="19" t="s">
        <v>617</v>
      </c>
      <c r="G68" s="20">
        <v>319</v>
      </c>
      <c r="H68" s="20">
        <v>116</v>
      </c>
      <c r="I68" s="22">
        <v>42</v>
      </c>
      <c r="J68" s="20">
        <v>11</v>
      </c>
      <c r="K68" s="21">
        <v>100</v>
      </c>
      <c r="L68" s="20">
        <v>192</v>
      </c>
      <c r="M68" s="22">
        <v>67</v>
      </c>
      <c r="N68" s="20">
        <v>161</v>
      </c>
      <c r="O68" s="22">
        <v>84</v>
      </c>
      <c r="P68" s="20" t="s">
        <v>625</v>
      </c>
      <c r="Q68" s="20" t="s">
        <v>626</v>
      </c>
      <c r="R68" s="20">
        <v>96</v>
      </c>
      <c r="S68" s="23">
        <v>51</v>
      </c>
    </row>
    <row r="69" spans="1:19" s="10" customFormat="1" x14ac:dyDescent="0.25">
      <c r="A69" s="10" t="s">
        <v>82</v>
      </c>
      <c r="B69" s="66" t="s">
        <v>668</v>
      </c>
      <c r="C69" s="19" t="str">
        <f>VLOOKUP(A69,Sheet1!A:E,3,FALSE)</f>
        <v xml:space="preserve">Nottingham and Nottinghamshire </v>
      </c>
      <c r="D69" s="19" t="str">
        <f>VLOOKUP(A69,Sheet1!A:E,4,FALSE)</f>
        <v>Bassetlaw Pulmonary Rehabilitation Service</v>
      </c>
      <c r="E69" s="19" t="str">
        <f>VLOOKUP(A69,Sheet1!A:E,5,FALSE)</f>
        <v>Nottinghamshire Healthcare NHS Foundation Trust</v>
      </c>
      <c r="F69" s="19" t="s">
        <v>617</v>
      </c>
      <c r="G69" s="20">
        <v>67</v>
      </c>
      <c r="H69" s="20">
        <v>41</v>
      </c>
      <c r="I69" s="21">
        <v>75</v>
      </c>
      <c r="J69" s="20" t="s">
        <v>625</v>
      </c>
      <c r="K69" s="20" t="s">
        <v>626</v>
      </c>
      <c r="L69" s="20">
        <v>35</v>
      </c>
      <c r="M69" s="22">
        <v>62</v>
      </c>
      <c r="N69" s="20">
        <v>35</v>
      </c>
      <c r="O69" s="21">
        <v>100</v>
      </c>
      <c r="P69" s="20">
        <v>5</v>
      </c>
      <c r="Q69" s="23">
        <v>38</v>
      </c>
      <c r="R69" s="20">
        <v>27</v>
      </c>
      <c r="S69" s="22">
        <v>77</v>
      </c>
    </row>
    <row r="70" spans="1:19" s="10" customFormat="1" x14ac:dyDescent="0.25">
      <c r="A70" s="10" t="s">
        <v>79</v>
      </c>
      <c r="B70" s="66" t="s">
        <v>668</v>
      </c>
      <c r="C70" s="19" t="str">
        <f>VLOOKUP(A70,Sheet1!A:E,3,FALSE)</f>
        <v xml:space="preserve">Nottingham and Nottinghamshire </v>
      </c>
      <c r="D70" s="19" t="str">
        <f>VLOOKUP(A70,Sheet1!A:E,4,FALSE)</f>
        <v>Mansfield and Ashfield Respiratory Service</v>
      </c>
      <c r="E70" s="19" t="str">
        <f>VLOOKUP(A70,Sheet1!A:E,5,FALSE)</f>
        <v>Nottinghamshire Healthcare NHS Foundation Trust</v>
      </c>
      <c r="F70" s="19" t="s">
        <v>617</v>
      </c>
      <c r="G70" s="20">
        <v>39</v>
      </c>
      <c r="H70" s="20">
        <v>14</v>
      </c>
      <c r="I70" s="22">
        <v>36</v>
      </c>
      <c r="J70" s="20">
        <v>0</v>
      </c>
      <c r="K70" s="23">
        <v>0</v>
      </c>
      <c r="L70" s="20">
        <v>38</v>
      </c>
      <c r="M70" s="21">
        <v>97</v>
      </c>
      <c r="N70" s="20">
        <v>18</v>
      </c>
      <c r="O70" s="23">
        <v>47</v>
      </c>
      <c r="P70" s="20">
        <v>24</v>
      </c>
      <c r="Q70" s="21">
        <v>73</v>
      </c>
      <c r="R70" s="20">
        <v>15</v>
      </c>
      <c r="S70" s="22">
        <v>54</v>
      </c>
    </row>
    <row r="71" spans="1:19" s="10" customFormat="1" x14ac:dyDescent="0.25">
      <c r="A71" s="10" t="s">
        <v>81</v>
      </c>
      <c r="B71" s="66" t="s">
        <v>668</v>
      </c>
      <c r="C71" s="19" t="str">
        <f>VLOOKUP(A71,Sheet1!A:E,3,FALSE)</f>
        <v xml:space="preserve">Nottingham and Nottinghamshire </v>
      </c>
      <c r="D71" s="19" t="str">
        <f>VLOOKUP(A71,Sheet1!A:E,4,FALSE)</f>
        <v>Newark and Sherwood Pulmonary Rehabilitation Service</v>
      </c>
      <c r="E71" s="19" t="str">
        <f>VLOOKUP(A71,Sheet1!A:E,5,FALSE)</f>
        <v>Nottinghamshire Healthcare NHS Foundation Trust</v>
      </c>
      <c r="F71" s="19" t="s">
        <v>617</v>
      </c>
      <c r="G71" s="20">
        <v>36</v>
      </c>
      <c r="H71" s="20">
        <v>22</v>
      </c>
      <c r="I71" s="21">
        <v>67</v>
      </c>
      <c r="J71" s="20" t="s">
        <v>625</v>
      </c>
      <c r="K71" s="20" t="s">
        <v>626</v>
      </c>
      <c r="L71" s="20">
        <v>34</v>
      </c>
      <c r="M71" s="21">
        <v>97</v>
      </c>
      <c r="N71" s="20">
        <v>27</v>
      </c>
      <c r="O71" s="22">
        <v>79</v>
      </c>
      <c r="P71" s="20">
        <v>20</v>
      </c>
      <c r="Q71" s="21">
        <v>74</v>
      </c>
      <c r="R71" s="20">
        <v>20</v>
      </c>
      <c r="S71" s="22">
        <v>65</v>
      </c>
    </row>
    <row r="72" spans="1:19" s="10" customFormat="1" x14ac:dyDescent="0.25">
      <c r="A72" s="10" t="s">
        <v>78</v>
      </c>
      <c r="B72" s="66" t="s">
        <v>668</v>
      </c>
      <c r="C72" s="19" t="str">
        <f>VLOOKUP(A72,Sheet1!A:E,3,FALSE)</f>
        <v xml:space="preserve">Nottingham and Nottinghamshire </v>
      </c>
      <c r="D72" s="19" t="str">
        <f>VLOOKUP(A72,Sheet1!A:E,4,FALSE)</f>
        <v>Nottingham North and East Adult Community Services</v>
      </c>
      <c r="E72" s="19" t="str">
        <f>VLOOKUP(A72,Sheet1!A:E,5,FALSE)</f>
        <v>Nottinghamshire Healthcare NHS Foundation Trust</v>
      </c>
      <c r="F72" s="19" t="s">
        <v>617</v>
      </c>
      <c r="G72" s="20">
        <v>30</v>
      </c>
      <c r="H72" s="20" t="s">
        <v>625</v>
      </c>
      <c r="I72" s="20" t="s">
        <v>626</v>
      </c>
      <c r="J72" s="20">
        <v>16</v>
      </c>
      <c r="K72" s="22">
        <v>89</v>
      </c>
      <c r="L72" s="20">
        <v>23</v>
      </c>
      <c r="M72" s="21">
        <v>88</v>
      </c>
      <c r="N72" s="20">
        <v>23</v>
      </c>
      <c r="O72" s="21">
        <v>100</v>
      </c>
      <c r="P72" s="20" t="s">
        <v>625</v>
      </c>
      <c r="Q72" s="20" t="s">
        <v>626</v>
      </c>
      <c r="R72" s="20">
        <v>16</v>
      </c>
      <c r="S72" s="22">
        <v>76</v>
      </c>
    </row>
    <row r="73" spans="1:19" s="10" customFormat="1" hidden="1" x14ac:dyDescent="0.25">
      <c r="A73" s="10" t="s">
        <v>80</v>
      </c>
      <c r="B73" s="66" t="s">
        <v>668</v>
      </c>
      <c r="C73" s="19" t="str">
        <f>VLOOKUP(A73,Sheet1!A:E,3,FALSE)</f>
        <v xml:space="preserve">Nottingham and Nottinghamshire </v>
      </c>
      <c r="D73" s="19" t="str">
        <f>VLOOKUP(A73,Sheet1!A:E,4,FALSE)</f>
        <v>Rushcliffe Cardiorespiratory service</v>
      </c>
      <c r="E73" s="19" t="str">
        <f>VLOOKUP(A73,Sheet1!A:E,5,FALSE)</f>
        <v>Nottinghamshire Healthcare NHS Foundation Trust</v>
      </c>
      <c r="F73" s="19" t="s">
        <v>617</v>
      </c>
      <c r="G73" s="20">
        <v>69</v>
      </c>
      <c r="H73" s="20">
        <v>11</v>
      </c>
      <c r="I73" s="22">
        <v>31</v>
      </c>
      <c r="J73" s="20">
        <v>54</v>
      </c>
      <c r="K73" s="21">
        <v>95</v>
      </c>
      <c r="L73" s="20">
        <v>26</v>
      </c>
      <c r="M73" s="22">
        <v>67</v>
      </c>
      <c r="N73" s="20">
        <v>25</v>
      </c>
      <c r="O73" s="22">
        <v>96</v>
      </c>
      <c r="P73" s="20">
        <v>13</v>
      </c>
      <c r="Q73" s="22">
        <v>52</v>
      </c>
      <c r="R73" s="20">
        <v>25</v>
      </c>
      <c r="S73" s="21">
        <v>96</v>
      </c>
    </row>
    <row r="74" spans="1:19" s="10" customFormat="1" x14ac:dyDescent="0.25">
      <c r="A74" s="10" t="s">
        <v>5</v>
      </c>
      <c r="B74" s="66" t="s">
        <v>668</v>
      </c>
      <c r="C74" s="19" t="str">
        <f>VLOOKUP(A74,Sheet1!A:E,3,FALSE)</f>
        <v xml:space="preserve">Nottingham and Nottinghamshire </v>
      </c>
      <c r="D74" s="19" t="str">
        <f>VLOOKUP(A74,Sheet1!A:E,4,FALSE)</f>
        <v>PICS Pulmonary Rehabilitation Service</v>
      </c>
      <c r="E74" s="19" t="str">
        <f>VLOOKUP(A74,Sheet1!A:E,5,FALSE)</f>
        <v>Primary Integrated Community Services Ltd</v>
      </c>
      <c r="F74" s="19" t="s">
        <v>617</v>
      </c>
      <c r="G74" s="20">
        <v>31</v>
      </c>
      <c r="H74" s="20">
        <v>5</v>
      </c>
      <c r="I74" s="22">
        <v>18</v>
      </c>
      <c r="J74" s="20">
        <v>0</v>
      </c>
      <c r="K74" s="23">
        <v>0</v>
      </c>
      <c r="L74" s="20">
        <v>31</v>
      </c>
      <c r="M74" s="21">
        <v>100</v>
      </c>
      <c r="N74" s="20">
        <v>0</v>
      </c>
      <c r="O74" s="23">
        <v>0</v>
      </c>
      <c r="P74" s="20">
        <v>24</v>
      </c>
      <c r="Q74" s="21">
        <v>80</v>
      </c>
      <c r="R74" s="20">
        <v>22</v>
      </c>
      <c r="S74" s="22">
        <v>71</v>
      </c>
    </row>
    <row r="75" spans="1:19" s="10" customFormat="1" x14ac:dyDescent="0.25">
      <c r="A75" s="10" t="s">
        <v>39</v>
      </c>
      <c r="B75" s="66" t="s">
        <v>668</v>
      </c>
      <c r="C75" s="19" t="str">
        <f>VLOOKUP(A75,Sheet1!A:E,3,FALSE)</f>
        <v xml:space="preserve">Shropshire, Telford and Wrekin </v>
      </c>
      <c r="D75" s="19" t="str">
        <f>VLOOKUP(A75,Sheet1!A:E,4,FALSE)</f>
        <v>Shropshire Pulmonary Rehabilitation</v>
      </c>
      <c r="E75" s="19" t="str">
        <f>VLOOKUP(A75,Sheet1!A:E,5,FALSE)</f>
        <v>Shropshire Community Health NHS Trust</v>
      </c>
      <c r="F75" s="19" t="s">
        <v>617</v>
      </c>
      <c r="G75" s="20">
        <v>156</v>
      </c>
      <c r="H75" s="20">
        <v>6</v>
      </c>
      <c r="I75" s="23">
        <v>4</v>
      </c>
      <c r="J75" s="20">
        <v>0</v>
      </c>
      <c r="K75" s="23">
        <v>0</v>
      </c>
      <c r="L75" s="20">
        <v>105</v>
      </c>
      <c r="M75" s="22">
        <v>67</v>
      </c>
      <c r="N75" s="20">
        <v>105</v>
      </c>
      <c r="O75" s="21">
        <v>100</v>
      </c>
      <c r="P75" s="20">
        <v>60</v>
      </c>
      <c r="Q75" s="22">
        <v>59</v>
      </c>
      <c r="R75" s="20">
        <v>70</v>
      </c>
      <c r="S75" s="22">
        <v>67</v>
      </c>
    </row>
    <row r="76" spans="1:19" s="10" customFormat="1" x14ac:dyDescent="0.25">
      <c r="A76" s="10" t="s">
        <v>158</v>
      </c>
      <c r="B76" s="66" t="s">
        <v>668</v>
      </c>
      <c r="C76" s="19" t="str">
        <f>VLOOKUP(A76,Sheet1!A:E,3,FALSE)</f>
        <v xml:space="preserve">The Black Country </v>
      </c>
      <c r="D76" s="19" t="str">
        <f>VLOOKUP(A76,Sheet1!A:E,4,FALSE)</f>
        <v>Sandwell and West Birmingham Community Respiratory Service</v>
      </c>
      <c r="E76" s="19" t="str">
        <f>VLOOKUP(A76,Sheet1!A:E,5,FALSE)</f>
        <v>Sandwell and West Birmingham Hospitals NHS Trust</v>
      </c>
      <c r="F76" s="19" t="s">
        <v>617</v>
      </c>
      <c r="G76" s="20">
        <v>30</v>
      </c>
      <c r="H76" s="20" t="s">
        <v>625</v>
      </c>
      <c r="I76" s="20" t="s">
        <v>626</v>
      </c>
      <c r="J76" s="20">
        <v>29</v>
      </c>
      <c r="K76" s="21">
        <v>100</v>
      </c>
      <c r="L76" s="20">
        <v>20</v>
      </c>
      <c r="M76" s="22">
        <v>69</v>
      </c>
      <c r="N76" s="20">
        <v>20</v>
      </c>
      <c r="O76" s="21">
        <v>100</v>
      </c>
      <c r="P76" s="20">
        <v>6</v>
      </c>
      <c r="Q76" s="23">
        <v>32</v>
      </c>
      <c r="R76" s="20">
        <v>11</v>
      </c>
      <c r="S76" s="22">
        <v>58</v>
      </c>
    </row>
    <row r="77" spans="1:19" s="10" customFormat="1" x14ac:dyDescent="0.25">
      <c r="A77" s="10" t="s">
        <v>102</v>
      </c>
      <c r="B77" s="66" t="s">
        <v>668</v>
      </c>
      <c r="C77" s="19" t="str">
        <f>VLOOKUP(A77,Sheet1!A:E,3,FALSE)</f>
        <v xml:space="preserve">The Black Country </v>
      </c>
      <c r="D77" s="19" t="str">
        <f>VLOOKUP(A77,Sheet1!A:E,4,FALSE)</f>
        <v>Dudley Pulmonary Rehabilitation Programme</v>
      </c>
      <c r="E77" s="19" t="str">
        <f>VLOOKUP(A77,Sheet1!A:E,5,FALSE)</f>
        <v>The Dudley Group NHS Foundation Trust</v>
      </c>
      <c r="F77" s="19" t="s">
        <v>617</v>
      </c>
      <c r="G77" s="20">
        <v>84</v>
      </c>
      <c r="H77" s="20">
        <v>10</v>
      </c>
      <c r="I77" s="22">
        <v>13</v>
      </c>
      <c r="J77" s="20">
        <v>44</v>
      </c>
      <c r="K77" s="22">
        <v>52</v>
      </c>
      <c r="L77" s="20">
        <v>67</v>
      </c>
      <c r="M77" s="21">
        <v>80</v>
      </c>
      <c r="N77" s="20">
        <v>64</v>
      </c>
      <c r="O77" s="22">
        <v>96</v>
      </c>
      <c r="P77" s="20">
        <v>35</v>
      </c>
      <c r="Q77" s="22">
        <v>53</v>
      </c>
      <c r="R77" s="20">
        <v>56</v>
      </c>
      <c r="S77" s="22">
        <v>84</v>
      </c>
    </row>
    <row r="78" spans="1:19" s="10" customFormat="1" x14ac:dyDescent="0.25">
      <c r="A78" s="10" t="s">
        <v>96</v>
      </c>
      <c r="B78" s="66" t="s">
        <v>668</v>
      </c>
      <c r="C78" s="19" t="str">
        <f>VLOOKUP(A78,Sheet1!A:E,3,FALSE)</f>
        <v xml:space="preserve">The Black Country </v>
      </c>
      <c r="D78" s="19" t="str">
        <f>VLOOKUP(A78,Sheet1!A:E,4,FALSE)</f>
        <v>Wolverhampton Pulmonary Rehabilitation Service</v>
      </c>
      <c r="E78" s="19" t="str">
        <f>VLOOKUP(A78,Sheet1!A:E,5,FALSE)</f>
        <v>The Royal Wolverhampton NHS Trust</v>
      </c>
      <c r="F78" s="19" t="s">
        <v>617</v>
      </c>
      <c r="G78" s="20">
        <v>30</v>
      </c>
      <c r="H78" s="20">
        <v>6</v>
      </c>
      <c r="I78" s="22">
        <v>25</v>
      </c>
      <c r="J78" s="20">
        <v>22</v>
      </c>
      <c r="K78" s="22">
        <v>73</v>
      </c>
      <c r="L78" s="20">
        <v>14</v>
      </c>
      <c r="M78" s="23">
        <v>52</v>
      </c>
      <c r="N78" s="20">
        <v>14</v>
      </c>
      <c r="O78" s="21">
        <v>100</v>
      </c>
      <c r="P78" s="20">
        <v>14</v>
      </c>
      <c r="Q78" s="21">
        <v>100</v>
      </c>
      <c r="R78" s="20">
        <v>14</v>
      </c>
      <c r="S78" s="21">
        <v>100</v>
      </c>
    </row>
    <row r="79" spans="1:19" s="10" customFormat="1" x14ac:dyDescent="0.25">
      <c r="A79" s="10" t="s">
        <v>52</v>
      </c>
      <c r="B79" s="66" t="s">
        <v>668</v>
      </c>
      <c r="C79" s="19" t="str">
        <f>VLOOKUP(A79,Sheet1!A:E,3,FALSE)</f>
        <v xml:space="preserve">The Black Country </v>
      </c>
      <c r="D79" s="19" t="str">
        <f>VLOOKUP(A79,Sheet1!A:E,4,FALSE)</f>
        <v>Walsall Pulmonary Rehabilitation Service</v>
      </c>
      <c r="E79" s="19" t="str">
        <f>VLOOKUP(A79,Sheet1!A:E,5,FALSE)</f>
        <v>Walsall Healthcare NHS Trust</v>
      </c>
      <c r="F79" s="19" t="s">
        <v>617</v>
      </c>
      <c r="G79" s="20">
        <v>11</v>
      </c>
      <c r="H79" s="20" t="s">
        <v>625</v>
      </c>
      <c r="I79" s="20" t="s">
        <v>626</v>
      </c>
      <c r="J79" s="20" t="s">
        <v>625</v>
      </c>
      <c r="K79" s="20" t="s">
        <v>626</v>
      </c>
      <c r="L79" s="20">
        <v>6</v>
      </c>
      <c r="M79" s="23">
        <v>55</v>
      </c>
      <c r="N79" s="20">
        <v>6</v>
      </c>
      <c r="O79" s="21">
        <v>100</v>
      </c>
      <c r="P79" s="20">
        <v>5</v>
      </c>
      <c r="Q79" s="21">
        <v>100</v>
      </c>
      <c r="R79" s="20">
        <v>6</v>
      </c>
      <c r="S79" s="21">
        <v>100</v>
      </c>
    </row>
    <row r="80" spans="1:19" s="10" customFormat="1" x14ac:dyDescent="0.25">
      <c r="A80" s="10" t="s">
        <v>13</v>
      </c>
      <c r="B80" s="66" t="s">
        <v>668</v>
      </c>
      <c r="C80" s="19" t="str">
        <f>VLOOKUP(A80,Sheet1!A:E,3,FALSE)</f>
        <v>Together we're better - Staffordshire and Stoke-on-Trent</v>
      </c>
      <c r="D80" s="19" t="str">
        <f>VLOOKUP(A80,Sheet1!A:E,4,FALSE)</f>
        <v>East Staffordshire Pulmonary Rehabilitation Service</v>
      </c>
      <c r="E80" s="19" t="str">
        <f>VLOOKUP(A80,Sheet1!A:E,5,FALSE)</f>
        <v>BOC LTD</v>
      </c>
      <c r="F80" s="19" t="s">
        <v>617</v>
      </c>
      <c r="G80" s="20">
        <v>11</v>
      </c>
      <c r="H80" s="20">
        <v>10</v>
      </c>
      <c r="I80" s="21">
        <v>91</v>
      </c>
      <c r="J80" s="20">
        <v>0</v>
      </c>
      <c r="K80" s="24" t="s">
        <v>3</v>
      </c>
      <c r="L80" s="20">
        <v>10</v>
      </c>
      <c r="M80" s="21">
        <v>91</v>
      </c>
      <c r="N80" s="20">
        <v>0</v>
      </c>
      <c r="O80" s="23">
        <v>0</v>
      </c>
      <c r="P80" s="20">
        <v>0</v>
      </c>
      <c r="Q80" s="24" t="s">
        <v>3</v>
      </c>
      <c r="R80" s="20">
        <v>9</v>
      </c>
      <c r="S80" s="21">
        <v>90</v>
      </c>
    </row>
    <row r="81" spans="1:19" s="10" customFormat="1" x14ac:dyDescent="0.25">
      <c r="A81" s="10" t="s">
        <v>14</v>
      </c>
      <c r="B81" s="66" t="s">
        <v>668</v>
      </c>
      <c r="C81" s="19" t="str">
        <f>VLOOKUP(A81,Sheet1!A:E,3,FALSE)</f>
        <v>Together we're better - Staffordshire and Stoke-on-Trent</v>
      </c>
      <c r="D81" s="19" t="str">
        <f>VLOOKUP(A81,Sheet1!A:E,4,FALSE)</f>
        <v>South East Staffordshire Pulmonary Rehabilitation Service</v>
      </c>
      <c r="E81" s="19" t="str">
        <f>VLOOKUP(A81,Sheet1!A:E,5,FALSE)</f>
        <v>BOC LTD</v>
      </c>
      <c r="F81" s="19" t="s">
        <v>617</v>
      </c>
      <c r="G81" s="20">
        <v>14</v>
      </c>
      <c r="H81" s="20">
        <v>13</v>
      </c>
      <c r="I81" s="21">
        <v>93</v>
      </c>
      <c r="J81" s="20">
        <v>0</v>
      </c>
      <c r="K81" s="24" t="s">
        <v>3</v>
      </c>
      <c r="L81" s="20">
        <v>13</v>
      </c>
      <c r="M81" s="21">
        <v>93</v>
      </c>
      <c r="N81" s="20">
        <v>0</v>
      </c>
      <c r="O81" s="23">
        <v>0</v>
      </c>
      <c r="P81" s="20">
        <v>0</v>
      </c>
      <c r="Q81" s="24" t="s">
        <v>3</v>
      </c>
      <c r="R81" s="20">
        <v>10</v>
      </c>
      <c r="S81" s="22">
        <v>77</v>
      </c>
    </row>
    <row r="82" spans="1:19" s="10" customFormat="1" x14ac:dyDescent="0.25">
      <c r="A82" s="10" t="s">
        <v>116</v>
      </c>
      <c r="B82" s="66" t="s">
        <v>668</v>
      </c>
      <c r="C82" s="19" t="str">
        <f>VLOOKUP(A82,Sheet1!A:E,3,FALSE)</f>
        <v>Together we're better - Staffordshire and Stoke-on-Trent</v>
      </c>
      <c r="D82" s="19" t="str">
        <f>VLOOKUP(A82,Sheet1!A:E,4,FALSE)</f>
        <v>Midland Partnership South Respiratory Team</v>
      </c>
      <c r="E82" s="19" t="str">
        <f>VLOOKUP(A82,Sheet1!A:E,5,FALSE)</f>
        <v>Midlands Partnership NHS Foundation Trust</v>
      </c>
      <c r="F82" s="19" t="s">
        <v>617</v>
      </c>
      <c r="G82" s="20">
        <v>50</v>
      </c>
      <c r="H82" s="20">
        <v>18</v>
      </c>
      <c r="I82" s="22">
        <v>46</v>
      </c>
      <c r="J82" s="20">
        <v>21</v>
      </c>
      <c r="K82" s="21">
        <v>95</v>
      </c>
      <c r="L82" s="20">
        <v>25</v>
      </c>
      <c r="M82" s="22">
        <v>60</v>
      </c>
      <c r="N82" s="20">
        <v>14</v>
      </c>
      <c r="O82" s="23">
        <v>56</v>
      </c>
      <c r="P82" s="20">
        <v>9</v>
      </c>
      <c r="Q82" s="22">
        <v>56</v>
      </c>
      <c r="R82" s="20">
        <v>21</v>
      </c>
      <c r="S82" s="21">
        <v>91</v>
      </c>
    </row>
    <row r="83" spans="1:19" s="10" customFormat="1" x14ac:dyDescent="0.25">
      <c r="A83" s="10" t="s">
        <v>115</v>
      </c>
      <c r="B83" s="66" t="s">
        <v>668</v>
      </c>
      <c r="C83" s="19" t="str">
        <f>VLOOKUP(A83,Sheet1!A:E,3,FALSE)</f>
        <v>Together we're better - Staffordshire and Stoke-on-Trent</v>
      </c>
      <c r="D83" s="19" t="str">
        <f>VLOOKUP(A83,Sheet1!A:E,4,FALSE)</f>
        <v>Midlands Partnership - North Staffordshire and Stoke On Trent Pulmonary Rehabilitation Team</v>
      </c>
      <c r="E83" s="19" t="str">
        <f>VLOOKUP(A83,Sheet1!A:E,5,FALSE)</f>
        <v>Midlands Partnership NHS Foundation Trust</v>
      </c>
      <c r="F83" s="19" t="s">
        <v>617</v>
      </c>
      <c r="G83" s="20">
        <v>194</v>
      </c>
      <c r="H83" s="20">
        <v>62</v>
      </c>
      <c r="I83" s="22">
        <v>46</v>
      </c>
      <c r="J83" s="20" t="s">
        <v>625</v>
      </c>
      <c r="K83" s="20" t="s">
        <v>626</v>
      </c>
      <c r="L83" s="20">
        <v>112</v>
      </c>
      <c r="M83" s="22">
        <v>65</v>
      </c>
      <c r="N83" s="20">
        <v>112</v>
      </c>
      <c r="O83" s="21">
        <v>100</v>
      </c>
      <c r="P83" s="20">
        <v>12</v>
      </c>
      <c r="Q83" s="21">
        <v>67</v>
      </c>
      <c r="R83" s="20">
        <v>91</v>
      </c>
      <c r="S83" s="21">
        <v>90</v>
      </c>
    </row>
    <row r="84" spans="1:19" s="10" customFormat="1" x14ac:dyDescent="0.25">
      <c r="A84" s="10" t="s">
        <v>11</v>
      </c>
      <c r="B84" s="19" t="s">
        <v>184</v>
      </c>
      <c r="C84" s="19" t="str">
        <f>VLOOKUP(A84,Sheet1!A:E,3,FALSE)</f>
        <v xml:space="preserve">Humber Coast and Vale </v>
      </c>
      <c r="D84" s="19" t="str">
        <f>VLOOKUP(A84,Sheet1!A:E,4,FALSE)</f>
        <v>The North Lincolnshire Respiratory Service</v>
      </c>
      <c r="E84" s="19" t="str">
        <f>VLOOKUP(A84,Sheet1!A:E,5,FALSE)</f>
        <v>BOC LTD</v>
      </c>
      <c r="F84" s="19" t="s">
        <v>617</v>
      </c>
      <c r="G84" s="20">
        <v>41</v>
      </c>
      <c r="H84" s="20">
        <v>0</v>
      </c>
      <c r="I84" s="23">
        <v>0</v>
      </c>
      <c r="J84" s="20">
        <v>0</v>
      </c>
      <c r="K84" s="23">
        <v>0</v>
      </c>
      <c r="L84" s="20">
        <v>18</v>
      </c>
      <c r="M84" s="23">
        <v>58</v>
      </c>
      <c r="N84" s="20">
        <v>0</v>
      </c>
      <c r="O84" s="23">
        <v>0</v>
      </c>
      <c r="P84" s="20" t="s">
        <v>625</v>
      </c>
      <c r="Q84" s="20" t="s">
        <v>626</v>
      </c>
      <c r="R84" s="20">
        <v>15</v>
      </c>
      <c r="S84" s="21">
        <v>88</v>
      </c>
    </row>
    <row r="85" spans="1:19" s="10" customFormat="1" x14ac:dyDescent="0.25">
      <c r="A85" s="10" t="s">
        <v>23</v>
      </c>
      <c r="B85" s="19" t="s">
        <v>184</v>
      </c>
      <c r="C85" s="19" t="str">
        <f>VLOOKUP(A85,Sheet1!A:E,3,FALSE)</f>
        <v xml:space="preserve">Humber Coast and Vale </v>
      </c>
      <c r="D85" s="19" t="str">
        <f>VLOOKUP(A85,Sheet1!A:E,4,FALSE)</f>
        <v>East Riding Pulmonary Rehabilitation Programme</v>
      </c>
      <c r="E85" s="19" t="str">
        <f>VLOOKUP(A85,Sheet1!A:E,5,FALSE)</f>
        <v>City Health Care Partnership CIC</v>
      </c>
      <c r="F85" s="19" t="s">
        <v>617</v>
      </c>
      <c r="G85" s="20">
        <v>48</v>
      </c>
      <c r="H85" s="20">
        <v>0</v>
      </c>
      <c r="I85" s="23">
        <v>0</v>
      </c>
      <c r="J85" s="20">
        <v>0</v>
      </c>
      <c r="K85" s="23">
        <v>0</v>
      </c>
      <c r="L85" s="20">
        <v>23</v>
      </c>
      <c r="M85" s="23">
        <v>56</v>
      </c>
      <c r="N85" s="20">
        <v>0</v>
      </c>
      <c r="O85" s="23">
        <v>0</v>
      </c>
      <c r="P85" s="20">
        <v>9</v>
      </c>
      <c r="Q85" s="22">
        <v>47</v>
      </c>
      <c r="R85" s="20">
        <v>19</v>
      </c>
      <c r="S85" s="21">
        <v>86</v>
      </c>
    </row>
    <row r="86" spans="1:19" s="10" customFormat="1" x14ac:dyDescent="0.25">
      <c r="A86" s="10" t="s">
        <v>22</v>
      </c>
      <c r="B86" s="19" t="s">
        <v>184</v>
      </c>
      <c r="C86" s="19" t="str">
        <f>VLOOKUP(A86,Sheet1!A:E,3,FALSE)</f>
        <v xml:space="preserve">Humber Coast and Vale </v>
      </c>
      <c r="D86" s="19" t="str">
        <f>VLOOKUP(A86,Sheet1!A:E,4,FALSE)</f>
        <v>Hull Pulmonary Rehabilitation Team</v>
      </c>
      <c r="E86" s="19" t="str">
        <f>VLOOKUP(A86,Sheet1!A:E,5,FALSE)</f>
        <v>City Health Care Partnership CIC</v>
      </c>
      <c r="F86" s="19" t="s">
        <v>617</v>
      </c>
      <c r="G86" s="20">
        <v>394</v>
      </c>
      <c r="H86" s="20">
        <v>15</v>
      </c>
      <c r="I86" s="23">
        <v>6</v>
      </c>
      <c r="J86" s="20">
        <v>0</v>
      </c>
      <c r="K86" s="23">
        <v>0</v>
      </c>
      <c r="L86" s="20">
        <v>182</v>
      </c>
      <c r="M86" s="22">
        <v>67</v>
      </c>
      <c r="N86" s="20">
        <v>181</v>
      </c>
      <c r="O86" s="22">
        <v>99</v>
      </c>
      <c r="P86" s="20">
        <v>0</v>
      </c>
      <c r="Q86" s="24" t="s">
        <v>3</v>
      </c>
      <c r="R86" s="20">
        <v>80</v>
      </c>
      <c r="S86" s="23">
        <v>48</v>
      </c>
    </row>
    <row r="87" spans="1:19" s="10" customFormat="1" x14ac:dyDescent="0.25">
      <c r="A87" s="10" t="s">
        <v>133</v>
      </c>
      <c r="B87" s="19" t="s">
        <v>184</v>
      </c>
      <c r="C87" s="19" t="str">
        <f>VLOOKUP(A87,Sheet1!A:E,3,FALSE)</f>
        <v xml:space="preserve">Humber Coast and Vale </v>
      </c>
      <c r="D87" s="19" t="str">
        <f>VLOOKUP(A87,Sheet1!A:E,4,FALSE)</f>
        <v>Scarborough and Ryedale Pulmonary Rehabilitation Service</v>
      </c>
      <c r="E87" s="19" t="str">
        <f>VLOOKUP(A87,Sheet1!A:E,5,FALSE)</f>
        <v>Humber Teaching NHS Foundation Trust</v>
      </c>
      <c r="F87" s="19" t="s">
        <v>617</v>
      </c>
      <c r="G87" s="20">
        <v>44</v>
      </c>
      <c r="H87" s="20">
        <v>26</v>
      </c>
      <c r="I87" s="21">
        <v>72</v>
      </c>
      <c r="J87" s="20">
        <v>0</v>
      </c>
      <c r="K87" s="23">
        <v>0</v>
      </c>
      <c r="L87" s="20">
        <v>30</v>
      </c>
      <c r="M87" s="22">
        <v>71</v>
      </c>
      <c r="N87" s="20">
        <v>30</v>
      </c>
      <c r="O87" s="21">
        <v>100</v>
      </c>
      <c r="P87" s="20">
        <v>8</v>
      </c>
      <c r="Q87" s="22">
        <v>62</v>
      </c>
      <c r="R87" s="20">
        <v>24</v>
      </c>
      <c r="S87" s="22">
        <v>83</v>
      </c>
    </row>
    <row r="88" spans="1:19" s="10" customFormat="1" x14ac:dyDescent="0.25">
      <c r="A88" s="10" t="s">
        <v>60</v>
      </c>
      <c r="B88" s="19" t="s">
        <v>184</v>
      </c>
      <c r="C88" s="19" t="str">
        <f>VLOOKUP(A88,Sheet1!A:E,3,FALSE)</f>
        <v xml:space="preserve">Humber Coast and Vale </v>
      </c>
      <c r="D88" s="19" t="str">
        <f>VLOOKUP(A88,Sheet1!A:E,4,FALSE)</f>
        <v>York and Selby Pulmonary Rehabilitation</v>
      </c>
      <c r="E88" s="19" t="str">
        <f>VLOOKUP(A88,Sheet1!A:E,5,FALSE)</f>
        <v>York Teaching Hospital NHS Foundation Trust</v>
      </c>
      <c r="F88" s="19" t="s">
        <v>617</v>
      </c>
      <c r="G88" s="20">
        <v>19</v>
      </c>
      <c r="H88" s="20" t="s">
        <v>625</v>
      </c>
      <c r="I88" s="20" t="s">
        <v>626</v>
      </c>
      <c r="J88" s="20">
        <v>6</v>
      </c>
      <c r="K88" s="22">
        <v>75</v>
      </c>
      <c r="L88" s="20">
        <v>15</v>
      </c>
      <c r="M88" s="21">
        <v>79</v>
      </c>
      <c r="N88" s="20">
        <v>12</v>
      </c>
      <c r="O88" s="22">
        <v>80</v>
      </c>
      <c r="P88" s="20" t="s">
        <v>625</v>
      </c>
      <c r="Q88" s="20" t="s">
        <v>626</v>
      </c>
      <c r="R88" s="20">
        <v>10</v>
      </c>
      <c r="S88" s="21">
        <v>91</v>
      </c>
    </row>
    <row r="89" spans="1:19" s="10" customFormat="1" x14ac:dyDescent="0.25">
      <c r="A89" s="10" t="s">
        <v>10</v>
      </c>
      <c r="B89" s="19" t="s">
        <v>184</v>
      </c>
      <c r="C89" s="19" t="str">
        <f>VLOOKUP(A89,Sheet1!A:E,3,FALSE)</f>
        <v xml:space="preserve">North East and North Cumbria </v>
      </c>
      <c r="D89" s="19" t="str">
        <f>VLOOKUP(A89,Sheet1!A:E,4,FALSE)</f>
        <v>Bradford Pulmonary Rehabilitation Service</v>
      </c>
      <c r="E89" s="19" t="str">
        <f>VLOOKUP(A89,Sheet1!A:E,5,FALSE)</f>
        <v>BOC LTD</v>
      </c>
      <c r="F89" s="19" t="s">
        <v>617</v>
      </c>
      <c r="G89" s="20">
        <v>132</v>
      </c>
      <c r="H89" s="20">
        <v>94</v>
      </c>
      <c r="I89" s="21">
        <v>78</v>
      </c>
      <c r="J89" s="20">
        <v>0</v>
      </c>
      <c r="K89" s="24" t="s">
        <v>3</v>
      </c>
      <c r="L89" s="20">
        <v>62</v>
      </c>
      <c r="M89" s="23">
        <v>52</v>
      </c>
      <c r="N89" s="20">
        <v>62</v>
      </c>
      <c r="O89" s="21">
        <v>100</v>
      </c>
      <c r="P89" s="20">
        <v>0</v>
      </c>
      <c r="Q89" s="24" t="s">
        <v>3</v>
      </c>
      <c r="R89" s="20">
        <v>31</v>
      </c>
      <c r="S89" s="23">
        <v>50</v>
      </c>
    </row>
    <row r="90" spans="1:19" s="10" customFormat="1" x14ac:dyDescent="0.25">
      <c r="A90" s="10" t="s">
        <v>160</v>
      </c>
      <c r="B90" s="19" t="s">
        <v>184</v>
      </c>
      <c r="C90" s="19" t="s">
        <v>664</v>
      </c>
      <c r="D90" s="19" t="s">
        <v>612</v>
      </c>
      <c r="E90" s="19" t="s">
        <v>280</v>
      </c>
      <c r="F90" s="19" t="s">
        <v>617</v>
      </c>
      <c r="G90" s="20">
        <v>2</v>
      </c>
      <c r="H90" s="20">
        <v>0</v>
      </c>
      <c r="I90" s="23">
        <v>0</v>
      </c>
      <c r="J90" s="20">
        <v>0</v>
      </c>
      <c r="K90" s="23">
        <v>0</v>
      </c>
      <c r="L90" s="20" t="s">
        <v>625</v>
      </c>
      <c r="M90" s="20" t="s">
        <v>626</v>
      </c>
      <c r="N90" s="20" t="s">
        <v>625</v>
      </c>
      <c r="O90" s="21">
        <v>100</v>
      </c>
      <c r="P90" s="20" t="s">
        <v>625</v>
      </c>
      <c r="Q90" s="21">
        <v>100</v>
      </c>
      <c r="R90" s="20">
        <v>0</v>
      </c>
      <c r="S90" s="23">
        <v>0</v>
      </c>
    </row>
    <row r="91" spans="1:19" s="10" customFormat="1" x14ac:dyDescent="0.25">
      <c r="A91" s="10" t="s">
        <v>9</v>
      </c>
      <c r="B91" s="19" t="s">
        <v>184</v>
      </c>
      <c r="C91" s="19" t="str">
        <f>VLOOKUP(A91,Sheet1!A:E,3,FALSE)</f>
        <v xml:space="preserve">North East and North Cumbria </v>
      </c>
      <c r="D91" s="19" t="str">
        <f>VLOOKUP(A91,Sheet1!A:E,4,FALSE)</f>
        <v>Newcastle Healthy Lungs Programme</v>
      </c>
      <c r="E91" s="19" t="str">
        <f>VLOOKUP(A91,Sheet1!A:E,5,FALSE)</f>
        <v>BOC LTD</v>
      </c>
      <c r="F91" s="19" t="s">
        <v>617</v>
      </c>
      <c r="G91" s="20">
        <v>73</v>
      </c>
      <c r="H91" s="20">
        <v>38</v>
      </c>
      <c r="I91" s="21">
        <v>90</v>
      </c>
      <c r="J91" s="20" t="s">
        <v>625</v>
      </c>
      <c r="K91" s="21">
        <v>100</v>
      </c>
      <c r="L91" s="20">
        <v>26</v>
      </c>
      <c r="M91" s="23">
        <v>57</v>
      </c>
      <c r="N91" s="20">
        <v>0</v>
      </c>
      <c r="O91" s="23">
        <v>0</v>
      </c>
      <c r="P91" s="20">
        <v>0</v>
      </c>
      <c r="Q91" s="24" t="s">
        <v>3</v>
      </c>
      <c r="R91" s="20">
        <v>17</v>
      </c>
      <c r="S91" s="22">
        <v>71</v>
      </c>
    </row>
    <row r="92" spans="1:19" s="10" customFormat="1" x14ac:dyDescent="0.25">
      <c r="A92" s="10" t="s">
        <v>162</v>
      </c>
      <c r="B92" s="19" t="s">
        <v>184</v>
      </c>
      <c r="C92" s="19" t="str">
        <f>VLOOKUP(A92,Sheet1!A:E,3,FALSE)</f>
        <v xml:space="preserve">North East and North Cumbria </v>
      </c>
      <c r="D92" s="19" t="str">
        <f>VLOOKUP(A92,Sheet1!A:E,4,FALSE)</f>
        <v>County Durham &amp; Darlington Pulmonary Rehabilitation</v>
      </c>
      <c r="E92" s="19" t="str">
        <f>VLOOKUP(A92,Sheet1!A:E,5,FALSE)</f>
        <v>County Durham and Darlington NHS Foundation Trust</v>
      </c>
      <c r="F92" s="19" t="s">
        <v>617</v>
      </c>
      <c r="G92" s="20">
        <v>133</v>
      </c>
      <c r="H92" s="20">
        <v>53</v>
      </c>
      <c r="I92" s="22">
        <v>53</v>
      </c>
      <c r="J92" s="20" t="s">
        <v>625</v>
      </c>
      <c r="K92" s="20" t="s">
        <v>626</v>
      </c>
      <c r="L92" s="20">
        <v>79</v>
      </c>
      <c r="M92" s="22">
        <v>66</v>
      </c>
      <c r="N92" s="20">
        <v>72</v>
      </c>
      <c r="O92" s="22">
        <v>91</v>
      </c>
      <c r="P92" s="20">
        <v>34</v>
      </c>
      <c r="Q92" s="22">
        <v>50</v>
      </c>
      <c r="R92" s="20">
        <v>45</v>
      </c>
      <c r="S92" s="22">
        <v>57</v>
      </c>
    </row>
    <row r="93" spans="1:19" s="10" customFormat="1" x14ac:dyDescent="0.25">
      <c r="A93" s="10" t="s">
        <v>114</v>
      </c>
      <c r="B93" s="19" t="s">
        <v>184</v>
      </c>
      <c r="C93" s="19" t="str">
        <f>VLOOKUP(A93,Sheet1!A:E,3,FALSE)</f>
        <v xml:space="preserve">North East and North Cumbria </v>
      </c>
      <c r="D93" s="19" t="str">
        <f>VLOOKUP(A93,Sheet1!A:E,4,FALSE)</f>
        <v>Gateshead Acute Pulmonary Rehabilitation Service</v>
      </c>
      <c r="E93" s="19" t="str">
        <f>VLOOKUP(A93,Sheet1!A:E,5,FALSE)</f>
        <v>Gateshead Health NHS Foundation Trust</v>
      </c>
      <c r="F93" s="19" t="s">
        <v>617</v>
      </c>
      <c r="G93" s="20">
        <v>11</v>
      </c>
      <c r="H93" s="20">
        <v>9</v>
      </c>
      <c r="I93" s="21">
        <v>100</v>
      </c>
      <c r="J93" s="20">
        <v>0</v>
      </c>
      <c r="K93" s="23">
        <v>0</v>
      </c>
      <c r="L93" s="20" t="s">
        <v>625</v>
      </c>
      <c r="M93" s="20" t="s">
        <v>626</v>
      </c>
      <c r="N93" s="20" t="s">
        <v>625</v>
      </c>
      <c r="O93" s="20" t="s">
        <v>626</v>
      </c>
      <c r="P93" s="20" t="s">
        <v>625</v>
      </c>
      <c r="Q93" s="20" t="s">
        <v>626</v>
      </c>
      <c r="R93" s="20" t="s">
        <v>625</v>
      </c>
      <c r="S93" s="20" t="s">
        <v>626</v>
      </c>
    </row>
    <row r="94" spans="1:19" s="10" customFormat="1" x14ac:dyDescent="0.25">
      <c r="A94" s="10" t="s">
        <v>105</v>
      </c>
      <c r="B94" s="19" t="s">
        <v>184</v>
      </c>
      <c r="C94" s="19" t="str">
        <f>VLOOKUP(A94,Sheet1!A:E,3,FALSE)</f>
        <v xml:space="preserve">North East and North Cumbria </v>
      </c>
      <c r="D94" s="19" t="str">
        <f>VLOOKUP(A94,Sheet1!A:E,4,FALSE)</f>
        <v>Community COPD Team Carlisle</v>
      </c>
      <c r="E94" s="19" t="str">
        <f>VLOOKUP(A94,Sheet1!A:E,5,FALSE)</f>
        <v>North Cumbria Integrated Care NHS Foundation Trust</v>
      </c>
      <c r="F94" s="19" t="s">
        <v>617</v>
      </c>
      <c r="G94" s="20">
        <v>77</v>
      </c>
      <c r="H94" s="20">
        <v>17</v>
      </c>
      <c r="I94" s="22">
        <v>29</v>
      </c>
      <c r="J94" s="20">
        <v>69</v>
      </c>
      <c r="K94" s="21">
        <v>97</v>
      </c>
      <c r="L94" s="20">
        <v>54</v>
      </c>
      <c r="M94" s="22">
        <v>73</v>
      </c>
      <c r="N94" s="20">
        <v>54</v>
      </c>
      <c r="O94" s="21">
        <v>100</v>
      </c>
      <c r="P94" s="20">
        <v>19</v>
      </c>
      <c r="Q94" s="23">
        <v>38</v>
      </c>
      <c r="R94" s="20">
        <v>47</v>
      </c>
      <c r="S94" s="21">
        <v>87</v>
      </c>
    </row>
    <row r="95" spans="1:19" s="10" customFormat="1" x14ac:dyDescent="0.25">
      <c r="A95" s="10" t="s">
        <v>103</v>
      </c>
      <c r="B95" s="19" t="s">
        <v>184</v>
      </c>
      <c r="C95" s="19" t="str">
        <f>VLOOKUP(A95,Sheet1!A:E,3,FALSE)</f>
        <v xml:space="preserve">North East and North Cumbria </v>
      </c>
      <c r="D95" s="19" t="str">
        <f>VLOOKUP(A95,Sheet1!A:E,4,FALSE)</f>
        <v>North Cumbria Hospitals Pulmonary Rehabilitation Programme</v>
      </c>
      <c r="E95" s="19" t="str">
        <f>VLOOKUP(A95,Sheet1!A:E,5,FALSE)</f>
        <v>North Cumbria Integrated Care NHS Foundation Trust</v>
      </c>
      <c r="F95" s="19" t="s">
        <v>617</v>
      </c>
      <c r="G95" s="20">
        <v>4</v>
      </c>
      <c r="H95" s="20">
        <v>0</v>
      </c>
      <c r="I95" s="23">
        <v>0</v>
      </c>
      <c r="J95" s="20" t="s">
        <v>625</v>
      </c>
      <c r="K95" s="20" t="s">
        <v>626</v>
      </c>
      <c r="L95" s="20" t="s">
        <v>625</v>
      </c>
      <c r="M95" s="21">
        <v>100</v>
      </c>
      <c r="N95" s="20" t="s">
        <v>625</v>
      </c>
      <c r="O95" s="20" t="s">
        <v>626</v>
      </c>
      <c r="P95" s="20" t="s">
        <v>625</v>
      </c>
      <c r="Q95" s="20" t="s">
        <v>626</v>
      </c>
      <c r="R95" s="20" t="s">
        <v>625</v>
      </c>
      <c r="S95" s="21">
        <v>100</v>
      </c>
    </row>
    <row r="96" spans="1:19" s="10" customFormat="1" x14ac:dyDescent="0.25">
      <c r="A96" s="10" t="s">
        <v>161</v>
      </c>
      <c r="B96" s="19" t="s">
        <v>184</v>
      </c>
      <c r="C96" s="19" t="s">
        <v>664</v>
      </c>
      <c r="D96" s="19" t="s">
        <v>613</v>
      </c>
      <c r="E96" s="19" t="s">
        <v>280</v>
      </c>
      <c r="F96" s="19" t="s">
        <v>617</v>
      </c>
      <c r="G96" s="20">
        <v>38</v>
      </c>
      <c r="H96" s="20">
        <v>22</v>
      </c>
      <c r="I96" s="21">
        <v>73</v>
      </c>
      <c r="J96" s="20" t="s">
        <v>625</v>
      </c>
      <c r="K96" s="20" t="s">
        <v>626</v>
      </c>
      <c r="L96" s="20">
        <v>22</v>
      </c>
      <c r="M96" s="23">
        <v>58</v>
      </c>
      <c r="N96" s="20">
        <v>20</v>
      </c>
      <c r="O96" s="22">
        <v>91</v>
      </c>
      <c r="P96" s="20">
        <v>8</v>
      </c>
      <c r="Q96" s="22">
        <v>57</v>
      </c>
      <c r="R96" s="20">
        <v>11</v>
      </c>
      <c r="S96" s="22">
        <v>52</v>
      </c>
    </row>
    <row r="97" spans="1:19" s="10" customFormat="1" x14ac:dyDescent="0.25">
      <c r="A97" s="10" t="s">
        <v>106</v>
      </c>
      <c r="B97" s="19" t="s">
        <v>184</v>
      </c>
      <c r="C97" s="19" t="str">
        <f>VLOOKUP(A97,Sheet1!A:E,3,FALSE)</f>
        <v xml:space="preserve">North East and North Cumbria </v>
      </c>
      <c r="D97" s="19" t="str">
        <f>VLOOKUP(A97,Sheet1!A:E,4,FALSE)</f>
        <v>Solway Community Respiratory Team</v>
      </c>
      <c r="E97" s="19" t="str">
        <f>VLOOKUP(A97,Sheet1!A:E,5,FALSE)</f>
        <v>North Cumbria Integrated Care NHS Foundation Trust</v>
      </c>
      <c r="F97" s="19" t="s">
        <v>617</v>
      </c>
      <c r="G97" s="20">
        <v>15</v>
      </c>
      <c r="H97" s="20">
        <v>6</v>
      </c>
      <c r="I97" s="22">
        <v>46</v>
      </c>
      <c r="J97" s="20">
        <v>13</v>
      </c>
      <c r="K97" s="22">
        <v>93</v>
      </c>
      <c r="L97" s="20">
        <v>12</v>
      </c>
      <c r="M97" s="21">
        <v>80</v>
      </c>
      <c r="N97" s="20">
        <v>9</v>
      </c>
      <c r="O97" s="22">
        <v>75</v>
      </c>
      <c r="P97" s="20">
        <v>7</v>
      </c>
      <c r="Q97" s="22">
        <v>58</v>
      </c>
      <c r="R97" s="20">
        <v>11</v>
      </c>
      <c r="S97" s="21">
        <v>100</v>
      </c>
    </row>
    <row r="98" spans="1:19" s="10" customFormat="1" x14ac:dyDescent="0.25">
      <c r="A98" s="10" t="s">
        <v>104</v>
      </c>
      <c r="B98" s="19" t="s">
        <v>184</v>
      </c>
      <c r="C98" s="19" t="str">
        <f>VLOOKUP(A98,Sheet1!A:E,3,FALSE)</f>
        <v xml:space="preserve">North East and North Cumbria </v>
      </c>
      <c r="D98" s="19" t="str">
        <f>VLOOKUP(A98,Sheet1!A:E,4,FALSE)</f>
        <v>West Cumbria Community Respiratory Team</v>
      </c>
      <c r="E98" s="19" t="str">
        <f>VLOOKUP(A98,Sheet1!A:E,5,FALSE)</f>
        <v>North Cumbria Integrated Care NHS Foundation Trust</v>
      </c>
      <c r="F98" s="19" t="s">
        <v>617</v>
      </c>
      <c r="G98" s="20">
        <v>84</v>
      </c>
      <c r="H98" s="20">
        <v>25</v>
      </c>
      <c r="I98" s="22">
        <v>36</v>
      </c>
      <c r="J98" s="20">
        <v>59</v>
      </c>
      <c r="K98" s="21">
        <v>97</v>
      </c>
      <c r="L98" s="20">
        <v>62</v>
      </c>
      <c r="M98" s="22">
        <v>77</v>
      </c>
      <c r="N98" s="20">
        <v>62</v>
      </c>
      <c r="O98" s="21">
        <v>100</v>
      </c>
      <c r="P98" s="20">
        <v>20</v>
      </c>
      <c r="Q98" s="22">
        <v>49</v>
      </c>
      <c r="R98" s="20">
        <v>50</v>
      </c>
      <c r="S98" s="22">
        <v>81</v>
      </c>
    </row>
    <row r="99" spans="1:19" s="10" customFormat="1" x14ac:dyDescent="0.25">
      <c r="A99" s="10" t="s">
        <v>135</v>
      </c>
      <c r="B99" s="19" t="s">
        <v>184</v>
      </c>
      <c r="C99" s="19" t="str">
        <f>VLOOKUP(A99,Sheet1!A:E,3,FALSE)</f>
        <v xml:space="preserve">North East and North Cumbria </v>
      </c>
      <c r="D99" s="19" t="str">
        <f>VLOOKUP(A99,Sheet1!A:E,4,FALSE)</f>
        <v>North Tees and Hartlepool Pulmonary Rehabilitation Service</v>
      </c>
      <c r="E99" s="19" t="str">
        <f>VLOOKUP(A99,Sheet1!A:E,5,FALSE)</f>
        <v>North Tees and Hartlepool NHS Foundation Trust</v>
      </c>
      <c r="F99" s="19" t="s">
        <v>617</v>
      </c>
      <c r="G99" s="20">
        <v>345</v>
      </c>
      <c r="H99" s="20">
        <v>49</v>
      </c>
      <c r="I99" s="22">
        <v>24</v>
      </c>
      <c r="J99" s="20">
        <v>0</v>
      </c>
      <c r="K99" s="23">
        <v>0</v>
      </c>
      <c r="L99" s="20">
        <v>110</v>
      </c>
      <c r="M99" s="23">
        <v>49</v>
      </c>
      <c r="N99" s="20">
        <v>110</v>
      </c>
      <c r="O99" s="21">
        <v>100</v>
      </c>
      <c r="P99" s="20">
        <v>8</v>
      </c>
      <c r="Q99" s="22">
        <v>47</v>
      </c>
      <c r="R99" s="20">
        <v>40</v>
      </c>
      <c r="S99" s="23">
        <v>42</v>
      </c>
    </row>
    <row r="100" spans="1:19" s="10" customFormat="1" x14ac:dyDescent="0.25">
      <c r="A100" s="10" t="s">
        <v>126</v>
      </c>
      <c r="B100" s="19" t="s">
        <v>184</v>
      </c>
      <c r="C100" s="19" t="str">
        <f>VLOOKUP(A100,Sheet1!A:E,3,FALSE)</f>
        <v xml:space="preserve">North East and North Cumbria </v>
      </c>
      <c r="D100" s="19" t="str">
        <f>VLOOKUP(A100,Sheet1!A:E,4,FALSE)</f>
        <v>Northumbria Healthcare Pulmonary Rehabilitation Service</v>
      </c>
      <c r="E100" s="19" t="str">
        <f>VLOOKUP(A100,Sheet1!A:E,5,FALSE)</f>
        <v>Northumbria Healthcare NHS Foundation Trust</v>
      </c>
      <c r="F100" s="19" t="s">
        <v>617</v>
      </c>
      <c r="G100" s="20">
        <v>504</v>
      </c>
      <c r="H100" s="20">
        <v>138</v>
      </c>
      <c r="I100" s="22">
        <v>51</v>
      </c>
      <c r="J100" s="20">
        <v>267</v>
      </c>
      <c r="K100" s="21">
        <v>98</v>
      </c>
      <c r="L100" s="20">
        <v>210</v>
      </c>
      <c r="M100" s="22">
        <v>68</v>
      </c>
      <c r="N100" s="20">
        <v>208</v>
      </c>
      <c r="O100" s="22">
        <v>99</v>
      </c>
      <c r="P100" s="20">
        <v>136</v>
      </c>
      <c r="Q100" s="21">
        <v>79</v>
      </c>
      <c r="R100" s="20">
        <v>203</v>
      </c>
      <c r="S100" s="21">
        <v>97</v>
      </c>
    </row>
    <row r="101" spans="1:19" s="10" customFormat="1" x14ac:dyDescent="0.25">
      <c r="A101" s="10" t="s">
        <v>128</v>
      </c>
      <c r="B101" s="19" t="s">
        <v>184</v>
      </c>
      <c r="C101" s="19" t="str">
        <f>VLOOKUP(A101,Sheet1!A:E,3,FALSE)</f>
        <v xml:space="preserve">North East and North Cumbria </v>
      </c>
      <c r="D101" s="19" t="str">
        <f>VLOOKUP(A101,Sheet1!A:E,4,FALSE)</f>
        <v>South Tees Pulmonary Rehabilitation Service</v>
      </c>
      <c r="E101" s="19" t="str">
        <f>VLOOKUP(A101,Sheet1!A:E,5,FALSE)</f>
        <v>South Tees Hospitals NHS Foundation Trust</v>
      </c>
      <c r="F101" s="19" t="s">
        <v>617</v>
      </c>
      <c r="G101" s="20">
        <v>240</v>
      </c>
      <c r="H101" s="20">
        <v>21</v>
      </c>
      <c r="I101" s="22">
        <v>12</v>
      </c>
      <c r="J101" s="20">
        <v>0</v>
      </c>
      <c r="K101" s="24" t="s">
        <v>3</v>
      </c>
      <c r="L101" s="20">
        <v>81</v>
      </c>
      <c r="M101" s="23">
        <v>46</v>
      </c>
      <c r="N101" s="20">
        <v>64</v>
      </c>
      <c r="O101" s="22">
        <v>79</v>
      </c>
      <c r="P101" s="20">
        <v>0</v>
      </c>
      <c r="Q101" s="24" t="s">
        <v>3</v>
      </c>
      <c r="R101" s="20">
        <v>62</v>
      </c>
      <c r="S101" s="22">
        <v>83</v>
      </c>
    </row>
    <row r="102" spans="1:19" s="10" customFormat="1" hidden="1" x14ac:dyDescent="0.25">
      <c r="A102" s="10" t="s">
        <v>73</v>
      </c>
      <c r="B102" s="19" t="s">
        <v>184</v>
      </c>
      <c r="C102" s="19" t="str">
        <f>VLOOKUP(A102,Sheet1!A:E,3,FALSE)</f>
        <v xml:space="preserve">North East and North Cumbria </v>
      </c>
      <c r="D102" s="19" t="str">
        <f>VLOOKUP(A102,Sheet1!A:E,4,FALSE)</f>
        <v>South Tyneside Pulmonary Rehabilitation Programme (Acute)</v>
      </c>
      <c r="E102" s="19" t="str">
        <f>VLOOKUP(A102,Sheet1!A:E,5,FALSE)</f>
        <v>South Tyneside and Sunderland NHS Foundation Trust</v>
      </c>
      <c r="F102" s="19" t="s">
        <v>617</v>
      </c>
      <c r="G102" s="20">
        <v>55</v>
      </c>
      <c r="H102" s="20" t="s">
        <v>625</v>
      </c>
      <c r="I102" s="20" t="s">
        <v>626</v>
      </c>
      <c r="J102" s="20">
        <v>27</v>
      </c>
      <c r="K102" s="22">
        <v>49</v>
      </c>
      <c r="L102" s="20">
        <v>22</v>
      </c>
      <c r="M102" s="23">
        <v>52</v>
      </c>
      <c r="N102" s="20">
        <v>15</v>
      </c>
      <c r="O102" s="22">
        <v>68</v>
      </c>
      <c r="P102" s="20">
        <v>11</v>
      </c>
      <c r="Q102" s="22">
        <v>50</v>
      </c>
      <c r="R102" s="20">
        <v>13</v>
      </c>
      <c r="S102" s="22">
        <v>59</v>
      </c>
    </row>
    <row r="103" spans="1:19" s="10" customFormat="1" x14ac:dyDescent="0.25">
      <c r="A103" s="10" t="s">
        <v>74</v>
      </c>
      <c r="B103" s="19" t="s">
        <v>184</v>
      </c>
      <c r="C103" s="19" t="str">
        <f>VLOOKUP(A103,Sheet1!A:E,3,FALSE)</f>
        <v xml:space="preserve">North East and North Cumbria </v>
      </c>
      <c r="D103" s="19" t="str">
        <f>VLOOKUP(A103,Sheet1!A:E,4,FALSE)</f>
        <v>Sunderland Community Pulmonary Rehabilitation Programme</v>
      </c>
      <c r="E103" s="19" t="str">
        <f>VLOOKUP(A103,Sheet1!A:E,5,FALSE)</f>
        <v>South Tyneside and Sunderland NHS Foundation Trust</v>
      </c>
      <c r="F103" s="19" t="s">
        <v>617</v>
      </c>
      <c r="G103" s="20">
        <v>25</v>
      </c>
      <c r="H103" s="20">
        <v>12</v>
      </c>
      <c r="I103" s="21">
        <v>75</v>
      </c>
      <c r="J103" s="20" t="s">
        <v>625</v>
      </c>
      <c r="K103" s="20" t="s">
        <v>626</v>
      </c>
      <c r="L103" s="20">
        <v>9</v>
      </c>
      <c r="M103" s="23">
        <v>53</v>
      </c>
      <c r="N103" s="20">
        <v>0</v>
      </c>
      <c r="O103" s="23">
        <v>0</v>
      </c>
      <c r="P103" s="20" t="s">
        <v>625</v>
      </c>
      <c r="Q103" s="20" t="s">
        <v>626</v>
      </c>
      <c r="R103" s="20">
        <v>5</v>
      </c>
      <c r="S103" s="22">
        <v>56</v>
      </c>
    </row>
    <row r="104" spans="1:19" s="10" customFormat="1" x14ac:dyDescent="0.25">
      <c r="A104" s="10" t="s">
        <v>125</v>
      </c>
      <c r="B104" s="19" t="s">
        <v>184</v>
      </c>
      <c r="C104" s="19" t="str">
        <f>VLOOKUP(A104,Sheet1!A:E,3,FALSE)</f>
        <v xml:space="preserve">North East and North Cumbria </v>
      </c>
      <c r="D104" s="19" t="str">
        <f>VLOOKUP(A104,Sheet1!A:E,4,FALSE)</f>
        <v>The Newcastle Hospitals Respiratory Services</v>
      </c>
      <c r="E104" s="19" t="str">
        <f>VLOOKUP(A104,Sheet1!A:E,5,FALSE)</f>
        <v>The Newcastle Upon Tyne Hospitals NHS Foundation Trust</v>
      </c>
      <c r="F104" s="19" t="s">
        <v>617</v>
      </c>
      <c r="G104" s="20">
        <v>42</v>
      </c>
      <c r="H104" s="20" t="s">
        <v>625</v>
      </c>
      <c r="I104" s="20" t="s">
        <v>626</v>
      </c>
      <c r="J104" s="20" t="s">
        <v>625</v>
      </c>
      <c r="K104" s="20" t="s">
        <v>626</v>
      </c>
      <c r="L104" s="20">
        <v>31</v>
      </c>
      <c r="M104" s="21">
        <v>79</v>
      </c>
      <c r="N104" s="20">
        <v>31</v>
      </c>
      <c r="O104" s="21">
        <v>100</v>
      </c>
      <c r="P104" s="20">
        <v>6</v>
      </c>
      <c r="Q104" s="22">
        <v>46</v>
      </c>
      <c r="R104" s="20">
        <v>16</v>
      </c>
      <c r="S104" s="22">
        <v>55</v>
      </c>
    </row>
    <row r="105" spans="1:19" s="10" customFormat="1" x14ac:dyDescent="0.25">
      <c r="A105" s="10" t="s">
        <v>84</v>
      </c>
      <c r="B105" s="19" t="s">
        <v>184</v>
      </c>
      <c r="C105" s="19" t="str">
        <f>VLOOKUP(A105,Sheet1!A:E,3,FALSE)</f>
        <v xml:space="preserve">South Yorkshire and Bassetlaw </v>
      </c>
      <c r="D105" s="19" t="str">
        <f>VLOOKUP(A105,Sheet1!A:E,4,FALSE)</f>
        <v>Sheffield Community Pulmonary Rehabilitation Service</v>
      </c>
      <c r="E105" s="19" t="str">
        <f>VLOOKUP(A105,Sheet1!A:E,5,FALSE)</f>
        <v>Sheffield Teaching Hospitals NHS Foundation Trust</v>
      </c>
      <c r="F105" s="19" t="s">
        <v>617</v>
      </c>
      <c r="G105" s="20">
        <v>200</v>
      </c>
      <c r="H105" s="20">
        <v>104</v>
      </c>
      <c r="I105" s="21">
        <v>79</v>
      </c>
      <c r="J105" s="20">
        <v>6</v>
      </c>
      <c r="K105" s="22">
        <v>8</v>
      </c>
      <c r="L105" s="20">
        <v>140</v>
      </c>
      <c r="M105" s="21">
        <v>93</v>
      </c>
      <c r="N105" s="20">
        <v>122</v>
      </c>
      <c r="O105" s="22">
        <v>87</v>
      </c>
      <c r="P105" s="20">
        <v>23</v>
      </c>
      <c r="Q105" s="23">
        <v>42</v>
      </c>
      <c r="R105" s="20">
        <v>40</v>
      </c>
      <c r="S105" s="23">
        <v>49</v>
      </c>
    </row>
    <row r="106" spans="1:19" s="10" customFormat="1" x14ac:dyDescent="0.25">
      <c r="A106" s="10" t="s">
        <v>157</v>
      </c>
      <c r="B106" s="19" t="s">
        <v>184</v>
      </c>
      <c r="C106" s="19" t="str">
        <f>VLOOKUP(A106,Sheet1!A:E,3,FALSE)</f>
        <v xml:space="preserve">South Yorkshire and Bassetlaw </v>
      </c>
      <c r="D106" s="19" t="str">
        <f>VLOOKUP(A106,Sheet1!A:E,4,FALSE)</f>
        <v>South West Yorkshire Cardiac and Pulmonary Rehabilitation Service</v>
      </c>
      <c r="E106" s="19" t="str">
        <f>VLOOKUP(A106,Sheet1!A:E,5,FALSE)</f>
        <v>South West Yorkshire Partnership NHS Foundation Trust</v>
      </c>
      <c r="F106" s="19" t="s">
        <v>617</v>
      </c>
      <c r="G106" s="20">
        <v>84</v>
      </c>
      <c r="H106" s="20">
        <v>77</v>
      </c>
      <c r="I106" s="21">
        <v>97</v>
      </c>
      <c r="J106" s="20">
        <v>9</v>
      </c>
      <c r="K106" s="22">
        <v>17</v>
      </c>
      <c r="L106" s="20">
        <v>72</v>
      </c>
      <c r="M106" s="21">
        <v>89</v>
      </c>
      <c r="N106" s="20">
        <v>71</v>
      </c>
      <c r="O106" s="22">
        <v>99</v>
      </c>
      <c r="P106" s="20">
        <v>31</v>
      </c>
      <c r="Q106" s="21">
        <v>79</v>
      </c>
      <c r="R106" s="20">
        <v>31</v>
      </c>
      <c r="S106" s="23">
        <v>44</v>
      </c>
    </row>
    <row r="107" spans="1:19" s="10" customFormat="1" x14ac:dyDescent="0.25">
      <c r="A107" s="10" t="s">
        <v>62</v>
      </c>
      <c r="B107" s="19" t="s">
        <v>184</v>
      </c>
      <c r="C107" s="19" t="str">
        <f>VLOOKUP(A107,Sheet1!A:E,3,FALSE)</f>
        <v xml:space="preserve">West Yorkshire and Harrogate </v>
      </c>
      <c r="D107" s="19" t="str">
        <f>VLOOKUP(A107,Sheet1!A:E,4,FALSE)</f>
        <v>Airedale - Wharfedale and Craven Pulmonary Rehabilitation Service</v>
      </c>
      <c r="E107" s="19" t="str">
        <f>VLOOKUP(A107,Sheet1!A:E,5,FALSE)</f>
        <v>Airedale NHS Foundation Trust</v>
      </c>
      <c r="F107" s="19" t="s">
        <v>617</v>
      </c>
      <c r="G107" s="20">
        <v>90</v>
      </c>
      <c r="H107" s="20">
        <v>18</v>
      </c>
      <c r="I107" s="22">
        <v>21</v>
      </c>
      <c r="J107" s="20" t="s">
        <v>625</v>
      </c>
      <c r="K107" s="20" t="s">
        <v>626</v>
      </c>
      <c r="L107" s="20">
        <v>63</v>
      </c>
      <c r="M107" s="22">
        <v>71</v>
      </c>
      <c r="N107" s="20">
        <v>8</v>
      </c>
      <c r="O107" s="23">
        <v>13</v>
      </c>
      <c r="P107" s="20">
        <v>24</v>
      </c>
      <c r="Q107" s="22">
        <v>59</v>
      </c>
      <c r="R107" s="20">
        <v>27</v>
      </c>
      <c r="S107" s="23">
        <v>48</v>
      </c>
    </row>
    <row r="108" spans="1:19" s="10" customFormat="1" x14ac:dyDescent="0.25">
      <c r="A108" s="10" t="s">
        <v>152</v>
      </c>
      <c r="B108" s="19" t="s">
        <v>184</v>
      </c>
      <c r="C108" s="19" t="str">
        <f>VLOOKUP(A108,Sheet1!A:E,3,FALSE)</f>
        <v xml:space="preserve">West Yorkshire and Harrogate </v>
      </c>
      <c r="D108" s="19" t="str">
        <f>VLOOKUP(A108,Sheet1!A:E,4,FALSE)</f>
        <v>Calderdale Pulmonary Rehabilitation Service</v>
      </c>
      <c r="E108" s="19" t="str">
        <f>VLOOKUP(A108,Sheet1!A:E,5,FALSE)</f>
        <v>Calderdale and Huddersfield NHS Foundation Trust</v>
      </c>
      <c r="F108" s="19" t="s">
        <v>617</v>
      </c>
      <c r="G108" s="20">
        <v>43</v>
      </c>
      <c r="H108" s="20">
        <v>7</v>
      </c>
      <c r="I108" s="22">
        <v>18</v>
      </c>
      <c r="J108" s="20">
        <v>0</v>
      </c>
      <c r="K108" s="24" t="s">
        <v>3</v>
      </c>
      <c r="L108" s="20">
        <v>34</v>
      </c>
      <c r="M108" s="21">
        <v>87</v>
      </c>
      <c r="N108" s="20">
        <v>31</v>
      </c>
      <c r="O108" s="22">
        <v>91</v>
      </c>
      <c r="P108" s="20">
        <v>0</v>
      </c>
      <c r="Q108" s="24" t="s">
        <v>3</v>
      </c>
      <c r="R108" s="20">
        <v>25</v>
      </c>
      <c r="S108" s="22">
        <v>81</v>
      </c>
    </row>
    <row r="109" spans="1:19" s="10" customFormat="1" x14ac:dyDescent="0.25">
      <c r="A109" s="10" t="s">
        <v>61</v>
      </c>
      <c r="B109" s="19" t="s">
        <v>184</v>
      </c>
      <c r="C109" s="19" t="str">
        <f>VLOOKUP(A109,Sheet1!A:E,3,FALSE)</f>
        <v xml:space="preserve">West Yorkshire and Harrogate </v>
      </c>
      <c r="D109" s="19" t="str">
        <f>VLOOKUP(A109,Sheet1!A:E,4,FALSE)</f>
        <v>Harrogate Respiratory and Cardiac Physiotherapy</v>
      </c>
      <c r="E109" s="19" t="str">
        <f>VLOOKUP(A109,Sheet1!A:E,5,FALSE)</f>
        <v>Harrogate and District NHS Foundation Trust</v>
      </c>
      <c r="F109" s="19" t="s">
        <v>617</v>
      </c>
      <c r="G109" s="20">
        <v>7</v>
      </c>
      <c r="H109" s="20">
        <v>0</v>
      </c>
      <c r="I109" s="23">
        <v>0</v>
      </c>
      <c r="J109" s="20">
        <v>0</v>
      </c>
      <c r="K109" s="23">
        <v>0</v>
      </c>
      <c r="L109" s="20" t="s">
        <v>625</v>
      </c>
      <c r="M109" s="20" t="s">
        <v>626</v>
      </c>
      <c r="N109" s="20" t="s">
        <v>625</v>
      </c>
      <c r="O109" s="20" t="s">
        <v>626</v>
      </c>
      <c r="P109" s="20" t="s">
        <v>625</v>
      </c>
      <c r="Q109" s="20" t="s">
        <v>626</v>
      </c>
      <c r="R109" s="20" t="s">
        <v>625</v>
      </c>
      <c r="S109" s="20" t="s">
        <v>626</v>
      </c>
    </row>
    <row r="110" spans="1:19" s="10" customFormat="1" x14ac:dyDescent="0.25">
      <c r="A110" s="10" t="s">
        <v>155</v>
      </c>
      <c r="B110" s="19" t="s">
        <v>184</v>
      </c>
      <c r="C110" s="19" t="str">
        <f>VLOOKUP(A110,Sheet1!A:E,3,FALSE)</f>
        <v xml:space="preserve">West Yorkshire and Harrogate </v>
      </c>
      <c r="D110" s="19" t="str">
        <f>VLOOKUP(A110,Sheet1!A:E,4,FALSE)</f>
        <v>Mid Yorkshire Therapy Services - Community Pulmonary Rehabilitation</v>
      </c>
      <c r="E110" s="19" t="str">
        <f>VLOOKUP(A110,Sheet1!A:E,5,FALSE)</f>
        <v>Mid Yorkshire Hospitals NHS Trust</v>
      </c>
      <c r="F110" s="19" t="s">
        <v>617</v>
      </c>
      <c r="G110" s="20">
        <v>197</v>
      </c>
      <c r="H110" s="20">
        <v>22</v>
      </c>
      <c r="I110" s="22">
        <v>22</v>
      </c>
      <c r="J110" s="20">
        <v>60</v>
      </c>
      <c r="K110" s="22">
        <v>87</v>
      </c>
      <c r="L110" s="20">
        <v>66</v>
      </c>
      <c r="M110" s="23">
        <v>57</v>
      </c>
      <c r="N110" s="20">
        <v>66</v>
      </c>
      <c r="O110" s="21">
        <v>100</v>
      </c>
      <c r="P110" s="20">
        <v>17</v>
      </c>
      <c r="Q110" s="22">
        <v>46</v>
      </c>
      <c r="R110" s="20">
        <v>50</v>
      </c>
      <c r="S110" s="21">
        <v>85</v>
      </c>
    </row>
    <row r="111" spans="1:19" s="10" customFormat="1" x14ac:dyDescent="0.25">
      <c r="A111" s="10" t="s">
        <v>156</v>
      </c>
      <c r="B111" s="19" t="s">
        <v>184</v>
      </c>
      <c r="C111" s="19" t="str">
        <f>VLOOKUP(A111,Sheet1!A:E,3,FALSE)</f>
        <v xml:space="preserve">West Yorkshire and Harrogate </v>
      </c>
      <c r="D111" s="19" t="str">
        <f>VLOOKUP(A111,Sheet1!A:E,4,FALSE)</f>
        <v>North Kirklees Pulmonary Rehabilitation Programme</v>
      </c>
      <c r="E111" s="19" t="str">
        <f>VLOOKUP(A111,Sheet1!A:E,5,FALSE)</f>
        <v>Mid Yorkshire Hospitals NHS Trust</v>
      </c>
      <c r="F111" s="19" t="s">
        <v>617</v>
      </c>
      <c r="G111" s="20">
        <v>40</v>
      </c>
      <c r="H111" s="20">
        <v>5</v>
      </c>
      <c r="I111" s="22">
        <v>15</v>
      </c>
      <c r="J111" s="20">
        <v>0</v>
      </c>
      <c r="K111" s="24" t="s">
        <v>3</v>
      </c>
      <c r="L111" s="20">
        <v>35</v>
      </c>
      <c r="M111" s="21">
        <v>92</v>
      </c>
      <c r="N111" s="20">
        <v>6</v>
      </c>
      <c r="O111" s="23">
        <v>17</v>
      </c>
      <c r="P111" s="20">
        <v>0</v>
      </c>
      <c r="Q111" s="24" t="s">
        <v>3</v>
      </c>
      <c r="R111" s="20">
        <v>23</v>
      </c>
      <c r="S111" s="22">
        <v>72</v>
      </c>
    </row>
    <row r="112" spans="1:19" s="10" customFormat="1" x14ac:dyDescent="0.25">
      <c r="A112" s="10" t="s">
        <v>167</v>
      </c>
      <c r="B112" s="19" t="s">
        <v>184</v>
      </c>
      <c r="C112" s="19" t="str">
        <f>VLOOKUP(A112,Sheet1!A:E,3,FALSE)</f>
        <v>West Yorkshire and Harrogate Health and Care Partnership</v>
      </c>
      <c r="D112" s="19" t="str">
        <f>VLOOKUP(A112,Sheet1!A:E,4,FALSE)</f>
        <v>Leeds Community Healthcare, Community Respiratory Service</v>
      </c>
      <c r="E112" s="19" t="str">
        <f>VLOOKUP(A112,Sheet1!A:E,5,FALSE)</f>
        <v>Leeds Community Healthcare NHS Trust</v>
      </c>
      <c r="F112" s="19" t="s">
        <v>617</v>
      </c>
      <c r="G112" s="20">
        <v>30</v>
      </c>
      <c r="H112" s="20">
        <v>16</v>
      </c>
      <c r="I112" s="21">
        <v>70</v>
      </c>
      <c r="J112" s="20" t="s">
        <v>625</v>
      </c>
      <c r="K112" s="20" t="s">
        <v>626</v>
      </c>
      <c r="L112" s="20">
        <v>19</v>
      </c>
      <c r="M112" s="22">
        <v>66</v>
      </c>
      <c r="N112" s="20">
        <v>12</v>
      </c>
      <c r="O112" s="23">
        <v>63</v>
      </c>
      <c r="P112" s="20">
        <v>8</v>
      </c>
      <c r="Q112" s="21">
        <v>67</v>
      </c>
      <c r="R112" s="20">
        <v>8</v>
      </c>
      <c r="S112" s="23">
        <v>47</v>
      </c>
    </row>
    <row r="113" spans="1:19" s="10" customFormat="1" x14ac:dyDescent="0.25">
      <c r="A113" s="10" t="s">
        <v>20</v>
      </c>
      <c r="B113" s="19" t="s">
        <v>184</v>
      </c>
      <c r="C113" s="30" t="str">
        <f>VLOOKUP(A113,Sheet1!A:E,3,FALSE)</f>
        <v>West Yorkshire and Harrogate Health and Care Partnership</v>
      </c>
      <c r="D113" s="30" t="str">
        <f>VLOOKUP(A113,Sheet1!A:E,4,FALSE)</f>
        <v>Greater Huddersfield Pulmonary Rehabilitation Service</v>
      </c>
      <c r="E113" s="30" t="str">
        <f>VLOOKUP(A113,Sheet1!A:E,5,FALSE)</f>
        <v>Locala Community Partnerships CIC</v>
      </c>
      <c r="F113" s="30" t="s">
        <v>617</v>
      </c>
      <c r="G113" s="31">
        <v>24</v>
      </c>
      <c r="H113" s="31" t="s">
        <v>625</v>
      </c>
      <c r="I113" s="31" t="s">
        <v>626</v>
      </c>
      <c r="J113" s="31">
        <v>0</v>
      </c>
      <c r="K113" s="39" t="s">
        <v>3</v>
      </c>
      <c r="L113" s="31">
        <v>22</v>
      </c>
      <c r="M113" s="32">
        <v>92</v>
      </c>
      <c r="N113" s="31">
        <v>22</v>
      </c>
      <c r="O113" s="32">
        <v>100</v>
      </c>
      <c r="P113" s="31">
        <v>0</v>
      </c>
      <c r="Q113" s="39" t="s">
        <v>3</v>
      </c>
      <c r="R113" s="31">
        <v>11</v>
      </c>
      <c r="S113" s="40">
        <v>65</v>
      </c>
    </row>
    <row r="114" spans="1:19" s="10" customFormat="1" x14ac:dyDescent="0.25">
      <c r="A114" s="10" t="s">
        <v>54</v>
      </c>
      <c r="B114" s="66" t="s">
        <v>213</v>
      </c>
      <c r="C114" s="19" t="str">
        <f>VLOOKUP(A114,Sheet1!A:E,3,FALSE)</f>
        <v>Cheshire and Merseyside</v>
      </c>
      <c r="D114" s="27" t="str">
        <f>VLOOKUP(A114,Sheet1!A:E,4,FALSE)</f>
        <v>Knowsley Community Respiratory Service</v>
      </c>
      <c r="E114" s="27" t="str">
        <f>VLOOKUP(A114,Sheet1!A:E,5,FALSE)</f>
        <v>Liverpool Heart and Chest Hospital NHS Foundation Trust</v>
      </c>
      <c r="F114" s="27" t="s">
        <v>617</v>
      </c>
      <c r="G114" s="35">
        <v>101</v>
      </c>
      <c r="H114" s="35">
        <v>41</v>
      </c>
      <c r="I114" s="36">
        <v>44</v>
      </c>
      <c r="J114" s="35">
        <v>7</v>
      </c>
      <c r="K114" s="36">
        <v>7</v>
      </c>
      <c r="L114" s="35">
        <v>68</v>
      </c>
      <c r="M114" s="36">
        <v>72</v>
      </c>
      <c r="N114" s="35">
        <v>63</v>
      </c>
      <c r="O114" s="36">
        <v>93</v>
      </c>
      <c r="P114" s="35">
        <v>39</v>
      </c>
      <c r="Q114" s="37">
        <v>68</v>
      </c>
      <c r="R114" s="35">
        <v>53</v>
      </c>
      <c r="S114" s="36">
        <v>83</v>
      </c>
    </row>
    <row r="115" spans="1:19" s="10" customFormat="1" x14ac:dyDescent="0.25">
      <c r="A115" s="10" t="s">
        <v>55</v>
      </c>
      <c r="B115" s="66" t="s">
        <v>213</v>
      </c>
      <c r="C115" s="19" t="str">
        <f>VLOOKUP(A115,Sheet1!A:E,3,FALSE)</f>
        <v>Cheshire and Merseyside</v>
      </c>
      <c r="D115" s="19" t="str">
        <f>VLOOKUP(A115,Sheet1!A:E,4,FALSE)</f>
        <v>The Breathe Programme</v>
      </c>
      <c r="E115" s="19" t="str">
        <f>VLOOKUP(A115,Sheet1!A:E,5,FALSE)</f>
        <v>Liverpool Heart And Chest Hospital NHS Foundation Trust</v>
      </c>
      <c r="F115" s="19" t="s">
        <v>617</v>
      </c>
      <c r="G115" s="20">
        <v>324</v>
      </c>
      <c r="H115" s="20">
        <v>293</v>
      </c>
      <c r="I115" s="21">
        <v>95</v>
      </c>
      <c r="J115" s="20">
        <v>35</v>
      </c>
      <c r="K115" s="22">
        <v>20</v>
      </c>
      <c r="L115" s="20">
        <v>211</v>
      </c>
      <c r="M115" s="22">
        <v>67</v>
      </c>
      <c r="N115" s="20">
        <v>57</v>
      </c>
      <c r="O115" s="23">
        <v>27</v>
      </c>
      <c r="P115" s="20">
        <v>46</v>
      </c>
      <c r="Q115" s="22">
        <v>61</v>
      </c>
      <c r="R115" s="20">
        <v>69</v>
      </c>
      <c r="S115" s="23">
        <v>49</v>
      </c>
    </row>
    <row r="116" spans="1:19" s="10" customFormat="1" x14ac:dyDescent="0.25">
      <c r="A116" s="10" t="s">
        <v>153</v>
      </c>
      <c r="B116" s="66" t="s">
        <v>213</v>
      </c>
      <c r="C116" s="19" t="str">
        <f>VLOOKUP(A116,Sheet1!A:E,3,FALSE)</f>
        <v xml:space="preserve">Cheshire and Merseyside Health and Care Partnership </v>
      </c>
      <c r="D116" s="19" t="str">
        <f>VLOOKUP(A116,Sheet1!A:E,4,FALSE)</f>
        <v>Cheshire and Wirral Partnership Respiratory Service</v>
      </c>
      <c r="E116" s="19" t="str">
        <f>VLOOKUP(A116,Sheet1!A:E,5,FALSE)</f>
        <v>Cheshire and Wirral Partnership NHS Foundation Trust</v>
      </c>
      <c r="F116" s="19" t="s">
        <v>617</v>
      </c>
      <c r="G116" s="20">
        <v>14</v>
      </c>
      <c r="H116" s="20">
        <v>8</v>
      </c>
      <c r="I116" s="21">
        <v>57</v>
      </c>
      <c r="J116" s="20">
        <v>0</v>
      </c>
      <c r="K116" s="24" t="s">
        <v>3</v>
      </c>
      <c r="L116" s="20">
        <v>12</v>
      </c>
      <c r="M116" s="21">
        <v>86</v>
      </c>
      <c r="N116" s="20">
        <v>12</v>
      </c>
      <c r="O116" s="21">
        <v>100</v>
      </c>
      <c r="P116" s="20">
        <v>0</v>
      </c>
      <c r="Q116" s="24" t="s">
        <v>3</v>
      </c>
      <c r="R116" s="20">
        <v>10</v>
      </c>
      <c r="S116" s="21">
        <v>91</v>
      </c>
    </row>
    <row r="117" spans="1:19" s="10" customFormat="1" x14ac:dyDescent="0.25">
      <c r="A117" s="10" t="s">
        <v>93</v>
      </c>
      <c r="B117" s="66" t="s">
        <v>213</v>
      </c>
      <c r="C117" s="19" t="str">
        <f>VLOOKUP(A117,Sheet1!A:E,3,FALSE)</f>
        <v xml:space="preserve">Cheshire and Merseyside Health and Care Partnership </v>
      </c>
      <c r="D117" s="19" t="str">
        <f>VLOOKUP(A117,Sheet1!A:E,4,FALSE)</f>
        <v>East Cheshire Pulmonary Rehabilitation Service</v>
      </c>
      <c r="E117" s="19" t="str">
        <f>VLOOKUP(A117,Sheet1!A:E,5,FALSE)</f>
        <v>East Cheshire NHS Trust</v>
      </c>
      <c r="F117" s="19" t="s">
        <v>617</v>
      </c>
      <c r="G117" s="20">
        <v>24</v>
      </c>
      <c r="H117" s="20">
        <v>15</v>
      </c>
      <c r="I117" s="21">
        <v>62</v>
      </c>
      <c r="J117" s="20">
        <v>0</v>
      </c>
      <c r="K117" s="23">
        <v>0</v>
      </c>
      <c r="L117" s="20">
        <v>18</v>
      </c>
      <c r="M117" s="22">
        <v>75</v>
      </c>
      <c r="N117" s="20">
        <v>18</v>
      </c>
      <c r="O117" s="21">
        <v>100</v>
      </c>
      <c r="P117" s="20">
        <v>8</v>
      </c>
      <c r="Q117" s="22">
        <v>47</v>
      </c>
      <c r="R117" s="20">
        <v>7</v>
      </c>
      <c r="S117" s="23">
        <v>39</v>
      </c>
    </row>
    <row r="118" spans="1:19" s="10" customFormat="1" x14ac:dyDescent="0.25">
      <c r="A118" s="10" t="s">
        <v>138</v>
      </c>
      <c r="B118" s="66" t="s">
        <v>213</v>
      </c>
      <c r="C118" s="19" t="str">
        <f>VLOOKUP(A118,Sheet1!A:E,3,FALSE)</f>
        <v xml:space="preserve">Cheshire and Merseyside Health and Care Partnership </v>
      </c>
      <c r="D118" s="19" t="str">
        <f>VLOOKUP(A118,Sheet1!A:E,4,FALSE)</f>
        <v>Sefton Community Respiratory Service</v>
      </c>
      <c r="E118" s="19" t="str">
        <f>VLOOKUP(A118,Sheet1!A:E,5,FALSE)</f>
        <v>Mersey Care NHS Foundation Trust</v>
      </c>
      <c r="F118" s="19" t="s">
        <v>617</v>
      </c>
      <c r="G118" s="20">
        <v>46</v>
      </c>
      <c r="H118" s="20">
        <v>19</v>
      </c>
      <c r="I118" s="22">
        <v>50</v>
      </c>
      <c r="J118" s="20">
        <v>0</v>
      </c>
      <c r="K118" s="23">
        <v>0</v>
      </c>
      <c r="L118" s="20">
        <v>28</v>
      </c>
      <c r="M118" s="22">
        <v>61</v>
      </c>
      <c r="N118" s="20">
        <v>28</v>
      </c>
      <c r="O118" s="21">
        <v>100</v>
      </c>
      <c r="P118" s="20">
        <v>16</v>
      </c>
      <c r="Q118" s="22">
        <v>59</v>
      </c>
      <c r="R118" s="20">
        <v>16</v>
      </c>
      <c r="S118" s="22">
        <v>57</v>
      </c>
    </row>
    <row r="119" spans="1:19" s="10" customFormat="1" x14ac:dyDescent="0.25">
      <c r="A119" s="10" t="s">
        <v>56</v>
      </c>
      <c r="B119" s="66" t="s">
        <v>213</v>
      </c>
      <c r="C119" s="19" t="str">
        <f>VLOOKUP(A119,Sheet1!A:E,3,FALSE)</f>
        <v xml:space="preserve">Cheshire and Merseyside Health and Care Partnership </v>
      </c>
      <c r="D119" s="19" t="str">
        <f>VLOOKUP(A119,Sheet1!A:E,4,FALSE)</f>
        <v>Central Cheshire Integrated Care Partnership Pulmonary Rehabilitation Service</v>
      </c>
      <c r="E119" s="19" t="str">
        <f>VLOOKUP(A119,Sheet1!A:E,5,FALSE)</f>
        <v>Mid Cheshire Hospitals NHS Foundation Trust</v>
      </c>
      <c r="F119" s="19" t="s">
        <v>617</v>
      </c>
      <c r="G119" s="20">
        <v>201</v>
      </c>
      <c r="H119" s="20">
        <v>86</v>
      </c>
      <c r="I119" s="22">
        <v>48</v>
      </c>
      <c r="J119" s="20">
        <v>21</v>
      </c>
      <c r="K119" s="22">
        <v>14</v>
      </c>
      <c r="L119" s="20">
        <v>132</v>
      </c>
      <c r="M119" s="22">
        <v>73</v>
      </c>
      <c r="N119" s="20">
        <v>120</v>
      </c>
      <c r="O119" s="22">
        <v>91</v>
      </c>
      <c r="P119" s="20">
        <v>55</v>
      </c>
      <c r="Q119" s="22">
        <v>57</v>
      </c>
      <c r="R119" s="20">
        <v>55</v>
      </c>
      <c r="S119" s="23">
        <v>44</v>
      </c>
    </row>
    <row r="120" spans="1:19" s="10" customFormat="1" x14ac:dyDescent="0.25">
      <c r="A120" s="10" t="s">
        <v>129</v>
      </c>
      <c r="B120" s="66" t="s">
        <v>213</v>
      </c>
      <c r="C120" s="19" t="str">
        <f>VLOOKUP(A120,Sheet1!A:E,3,FALSE)</f>
        <v xml:space="preserve">Cheshire and Merseyside Health and Care Partnership </v>
      </c>
      <c r="D120" s="19" t="str">
        <f>VLOOKUP(A120,Sheet1!A:E,4,FALSE)</f>
        <v>St. Helens Pulmonary Rehabilitation Service</v>
      </c>
      <c r="E120" s="19" t="str">
        <f>VLOOKUP(A120,Sheet1!A:E,5,FALSE)</f>
        <v>North West Boroughs Healthcare NHS Foundation Trust</v>
      </c>
      <c r="F120" s="19" t="s">
        <v>617</v>
      </c>
      <c r="G120" s="20">
        <v>37</v>
      </c>
      <c r="H120" s="20">
        <v>33</v>
      </c>
      <c r="I120" s="21">
        <v>94</v>
      </c>
      <c r="J120" s="20">
        <v>7</v>
      </c>
      <c r="K120" s="22">
        <v>19</v>
      </c>
      <c r="L120" s="20">
        <v>27</v>
      </c>
      <c r="M120" s="22">
        <v>77</v>
      </c>
      <c r="N120" s="20">
        <v>26</v>
      </c>
      <c r="O120" s="22">
        <v>96</v>
      </c>
      <c r="P120" s="20">
        <v>11</v>
      </c>
      <c r="Q120" s="23">
        <v>42</v>
      </c>
      <c r="R120" s="20">
        <v>13</v>
      </c>
      <c r="S120" s="22">
        <v>54</v>
      </c>
    </row>
    <row r="121" spans="1:19" s="10" customFormat="1" x14ac:dyDescent="0.25">
      <c r="A121" s="10" t="s">
        <v>136</v>
      </c>
      <c r="B121" s="66" t="s">
        <v>213</v>
      </c>
      <c r="C121" s="19" t="str">
        <f>VLOOKUP(A121,Sheet1!A:E,3,FALSE)</f>
        <v xml:space="preserve">Cheshire and Merseyside Health and Care Partnership </v>
      </c>
      <c r="D121" s="19" t="str">
        <f>VLOOKUP(A121,Sheet1!A:E,4,FALSE)</f>
        <v>West Lancashire Pulmonary Rehabilitation</v>
      </c>
      <c r="E121" s="19" t="str">
        <f>VLOOKUP(A121,Sheet1!A:E,5,FALSE)</f>
        <v>Southport and Ormskirk Hospital NHS Trust</v>
      </c>
      <c r="F121" s="19" t="s">
        <v>617</v>
      </c>
      <c r="G121" s="20">
        <v>20</v>
      </c>
      <c r="H121" s="20">
        <v>8</v>
      </c>
      <c r="I121" s="22">
        <v>53</v>
      </c>
      <c r="J121" s="20">
        <v>0</v>
      </c>
      <c r="K121" s="23">
        <v>0</v>
      </c>
      <c r="L121" s="20">
        <v>12</v>
      </c>
      <c r="M121" s="21">
        <v>80</v>
      </c>
      <c r="N121" s="20">
        <v>12</v>
      </c>
      <c r="O121" s="21">
        <v>100</v>
      </c>
      <c r="P121" s="20" t="s">
        <v>625</v>
      </c>
      <c r="Q121" s="20" t="s">
        <v>626</v>
      </c>
      <c r="R121" s="20">
        <v>10</v>
      </c>
      <c r="S121" s="22">
        <v>83</v>
      </c>
    </row>
    <row r="122" spans="1:19" s="10" customFormat="1" x14ac:dyDescent="0.25">
      <c r="A122" s="10" t="s">
        <v>150</v>
      </c>
      <c r="B122" s="66" t="s">
        <v>213</v>
      </c>
      <c r="C122" s="19" t="str">
        <f>VLOOKUP(A122,Sheet1!A:E,3,FALSE)</f>
        <v xml:space="preserve">Cheshire and Merseyside Health and Care Partnership </v>
      </c>
      <c r="D122" s="19" t="str">
        <f>VLOOKUP(A122,Sheet1!A:E,4,FALSE)</f>
        <v>The Warrington &amp; Halton Pulmonary Rehabilitation Service</v>
      </c>
      <c r="E122" s="19" t="str">
        <f>VLOOKUP(A122,Sheet1!A:E,5,FALSE)</f>
        <v>Warrington and Halton Hospitals NHS Foundation Trust</v>
      </c>
      <c r="F122" s="19" t="s">
        <v>617</v>
      </c>
      <c r="G122" s="20">
        <v>41</v>
      </c>
      <c r="H122" s="20" t="s">
        <v>625</v>
      </c>
      <c r="I122" s="20" t="s">
        <v>626</v>
      </c>
      <c r="J122" s="20" t="s">
        <v>625</v>
      </c>
      <c r="K122" s="20" t="s">
        <v>626</v>
      </c>
      <c r="L122" s="20">
        <v>21</v>
      </c>
      <c r="M122" s="23">
        <v>52</v>
      </c>
      <c r="N122" s="20">
        <v>15</v>
      </c>
      <c r="O122" s="22">
        <v>71</v>
      </c>
      <c r="P122" s="20">
        <v>6</v>
      </c>
      <c r="Q122" s="23">
        <v>33</v>
      </c>
      <c r="R122" s="20">
        <v>9</v>
      </c>
      <c r="S122" s="23">
        <v>45</v>
      </c>
    </row>
    <row r="123" spans="1:19" s="10" customFormat="1" x14ac:dyDescent="0.25">
      <c r="A123" s="10" t="s">
        <v>53</v>
      </c>
      <c r="B123" s="66" t="s">
        <v>213</v>
      </c>
      <c r="C123" s="19" t="str">
        <f>VLOOKUP(A123,Sheet1!A:E,3,FALSE)</f>
        <v xml:space="preserve">Cheshire and Merseyside Health and Care Partnership </v>
      </c>
      <c r="D123" s="19" t="str">
        <f>VLOOKUP(A123,Sheet1!A:E,4,FALSE)</f>
        <v>Wirral COPD, Pulmonary Rehabilitation &amp; Oxygen Service</v>
      </c>
      <c r="E123" s="19" t="str">
        <f>VLOOKUP(A123,Sheet1!A:E,5,FALSE)</f>
        <v>Wirral University Teaching Hospital NHS Foundation Trust</v>
      </c>
      <c r="F123" s="19" t="s">
        <v>617</v>
      </c>
      <c r="G123" s="20">
        <v>65</v>
      </c>
      <c r="H123" s="20">
        <v>12</v>
      </c>
      <c r="I123" s="22">
        <v>20</v>
      </c>
      <c r="J123" s="20">
        <v>0</v>
      </c>
      <c r="K123" s="23">
        <v>0</v>
      </c>
      <c r="L123" s="20">
        <v>40</v>
      </c>
      <c r="M123" s="22">
        <v>65</v>
      </c>
      <c r="N123" s="20">
        <v>26</v>
      </c>
      <c r="O123" s="22">
        <v>65</v>
      </c>
      <c r="P123" s="20">
        <v>23</v>
      </c>
      <c r="Q123" s="22">
        <v>57</v>
      </c>
      <c r="R123" s="20">
        <v>21</v>
      </c>
      <c r="S123" s="22">
        <v>60</v>
      </c>
    </row>
    <row r="124" spans="1:19" s="10" customFormat="1" x14ac:dyDescent="0.25">
      <c r="A124" s="10" t="s">
        <v>99</v>
      </c>
      <c r="B124" s="66" t="s">
        <v>213</v>
      </c>
      <c r="C124" s="19" t="str">
        <f>VLOOKUP(A124,Sheet1!A:E,3,FALSE)</f>
        <v xml:space="preserve">Greater Manchester Health and Social Care Partnership </v>
      </c>
      <c r="D124" s="19" t="str">
        <f>VLOOKUP(A124,Sheet1!A:E,4,FALSE)</f>
        <v>Bolton Pulmonary Rehabilitation Programme</v>
      </c>
      <c r="E124" s="19" t="str">
        <f>VLOOKUP(A124,Sheet1!A:E,5,FALSE)</f>
        <v>Bolton NHS Foundation Trust</v>
      </c>
      <c r="F124" s="19" t="s">
        <v>617</v>
      </c>
      <c r="G124" s="20">
        <v>41</v>
      </c>
      <c r="H124" s="20">
        <v>5</v>
      </c>
      <c r="I124" s="22">
        <v>19</v>
      </c>
      <c r="J124" s="20">
        <v>0</v>
      </c>
      <c r="K124" s="24" t="s">
        <v>3</v>
      </c>
      <c r="L124" s="20">
        <v>28</v>
      </c>
      <c r="M124" s="22">
        <v>68</v>
      </c>
      <c r="N124" s="20">
        <v>6</v>
      </c>
      <c r="O124" s="23">
        <v>21</v>
      </c>
      <c r="P124" s="20">
        <v>0</v>
      </c>
      <c r="Q124" s="24" t="s">
        <v>3</v>
      </c>
      <c r="R124" s="20">
        <v>23</v>
      </c>
      <c r="S124" s="22">
        <v>82</v>
      </c>
    </row>
    <row r="125" spans="1:19" s="10" customFormat="1" x14ac:dyDescent="0.25">
      <c r="A125" s="10" t="s">
        <v>101</v>
      </c>
      <c r="B125" s="66" t="s">
        <v>213</v>
      </c>
      <c r="C125" s="19" t="str">
        <f>VLOOKUP(A125,Sheet1!A:E,3,FALSE)</f>
        <v xml:space="preserve">Greater Manchester Health and Social Care Partnership </v>
      </c>
      <c r="D125" s="19" t="str">
        <f>VLOOKUP(A125,Sheet1!A:E,4,FALSE)</f>
        <v>Swindon Healthy Lives Pulmonary Rehabilitation Programme</v>
      </c>
      <c r="E125" s="19" t="str">
        <f>VLOOKUP(A125,Sheet1!A:E,5,FALSE)</f>
        <v>Great Western Hospitals NHS Foundation Trust</v>
      </c>
      <c r="F125" s="19" t="s">
        <v>617</v>
      </c>
      <c r="G125" s="20">
        <v>60</v>
      </c>
      <c r="H125" s="20" t="s">
        <v>625</v>
      </c>
      <c r="I125" s="20" t="s">
        <v>626</v>
      </c>
      <c r="J125" s="20">
        <v>0</v>
      </c>
      <c r="K125" s="23">
        <v>0</v>
      </c>
      <c r="L125" s="20">
        <v>36</v>
      </c>
      <c r="M125" s="22">
        <v>63</v>
      </c>
      <c r="N125" s="20">
        <v>0</v>
      </c>
      <c r="O125" s="23">
        <v>0</v>
      </c>
      <c r="P125" s="20">
        <v>26</v>
      </c>
      <c r="Q125" s="21">
        <v>76</v>
      </c>
      <c r="R125" s="20">
        <v>19</v>
      </c>
      <c r="S125" s="22">
        <v>53</v>
      </c>
    </row>
    <row r="126" spans="1:19" s="10" customFormat="1" x14ac:dyDescent="0.25">
      <c r="A126" s="10" t="s">
        <v>33</v>
      </c>
      <c r="B126" s="66" t="s">
        <v>213</v>
      </c>
      <c r="C126" s="19" t="str">
        <f>VLOOKUP(A126,Sheet1!A:E,3,FALSE)</f>
        <v xml:space="preserve">Greater Manchester Health and Social Care Partnership </v>
      </c>
      <c r="D126" s="19" t="str">
        <f>VLOOKUP(A126,Sheet1!A:E,4,FALSE)</f>
        <v>Manchester Community Respiratory Service</v>
      </c>
      <c r="E126" s="19" t="str">
        <f>VLOOKUP(A126,Sheet1!A:E,5,FALSE)</f>
        <v>Manchester University NHS Foundation Trust</v>
      </c>
      <c r="F126" s="19" t="s">
        <v>617</v>
      </c>
      <c r="G126" s="20">
        <v>83</v>
      </c>
      <c r="H126" s="20">
        <v>46</v>
      </c>
      <c r="I126" s="21">
        <v>65</v>
      </c>
      <c r="J126" s="20">
        <v>0</v>
      </c>
      <c r="K126" s="23">
        <v>0</v>
      </c>
      <c r="L126" s="20">
        <v>35</v>
      </c>
      <c r="M126" s="23">
        <v>49</v>
      </c>
      <c r="N126" s="20">
        <v>31</v>
      </c>
      <c r="O126" s="22">
        <v>89</v>
      </c>
      <c r="P126" s="20" t="s">
        <v>625</v>
      </c>
      <c r="Q126" s="20" t="s">
        <v>626</v>
      </c>
      <c r="R126" s="20">
        <v>14</v>
      </c>
      <c r="S126" s="23">
        <v>44</v>
      </c>
    </row>
    <row r="127" spans="1:19" s="10" customFormat="1" x14ac:dyDescent="0.25">
      <c r="A127" s="10" t="s">
        <v>35</v>
      </c>
      <c r="B127" s="66" t="s">
        <v>213</v>
      </c>
      <c r="C127" s="19" t="str">
        <f>VLOOKUP(A127,Sheet1!A:E,3,FALSE)</f>
        <v xml:space="preserve">Greater Manchester Health and Social Care Partnership </v>
      </c>
      <c r="D127" s="19" t="str">
        <f>VLOOKUP(A127,Sheet1!A:E,4,FALSE)</f>
        <v>Manchester Integrated Lung Service - Central site</v>
      </c>
      <c r="E127" s="19" t="str">
        <f>VLOOKUP(A127,Sheet1!A:E,5,FALSE)</f>
        <v>Manchester University NHS Foundation Trust</v>
      </c>
      <c r="F127" s="19" t="s">
        <v>617</v>
      </c>
      <c r="G127" s="20">
        <v>75</v>
      </c>
      <c r="H127" s="20">
        <v>22</v>
      </c>
      <c r="I127" s="22">
        <v>35</v>
      </c>
      <c r="J127" s="20">
        <v>29</v>
      </c>
      <c r="K127" s="22">
        <v>42</v>
      </c>
      <c r="L127" s="20">
        <v>37</v>
      </c>
      <c r="M127" s="23">
        <v>52</v>
      </c>
      <c r="N127" s="20">
        <v>37</v>
      </c>
      <c r="O127" s="21">
        <v>100</v>
      </c>
      <c r="P127" s="20">
        <v>23</v>
      </c>
      <c r="Q127" s="21">
        <v>68</v>
      </c>
      <c r="R127" s="20">
        <v>26</v>
      </c>
      <c r="S127" s="22">
        <v>72</v>
      </c>
    </row>
    <row r="128" spans="1:19" s="10" customFormat="1" x14ac:dyDescent="0.25">
      <c r="A128" s="10" t="s">
        <v>34</v>
      </c>
      <c r="B128" s="66" t="s">
        <v>213</v>
      </c>
      <c r="C128" s="19" t="str">
        <f>VLOOKUP(A128,Sheet1!A:E,3,FALSE)</f>
        <v xml:space="preserve">Greater Manchester Health and Social Care Partnership </v>
      </c>
      <c r="D128" s="19" t="str">
        <f>VLOOKUP(A128,Sheet1!A:E,4,FALSE)</f>
        <v>Manchester Royal Infirmary Pulmonary Rehabilitation Service</v>
      </c>
      <c r="E128" s="19" t="str">
        <f>VLOOKUP(A128,Sheet1!A:E,5,FALSE)</f>
        <v>Manchester University NHS Foundation Trust</v>
      </c>
      <c r="F128" s="19" t="s">
        <v>617</v>
      </c>
      <c r="G128" s="20">
        <v>11</v>
      </c>
      <c r="H128" s="20" t="s">
        <v>625</v>
      </c>
      <c r="I128" s="20" t="s">
        <v>626</v>
      </c>
      <c r="J128" s="20">
        <v>9</v>
      </c>
      <c r="K128" s="22">
        <v>82</v>
      </c>
      <c r="L128" s="20">
        <v>6</v>
      </c>
      <c r="M128" s="22">
        <v>60</v>
      </c>
      <c r="N128" s="20" t="s">
        <v>625</v>
      </c>
      <c r="O128" s="20" t="s">
        <v>626</v>
      </c>
      <c r="P128" s="20">
        <v>5</v>
      </c>
      <c r="Q128" s="21">
        <v>83</v>
      </c>
      <c r="R128" s="20">
        <v>6</v>
      </c>
      <c r="S128" s="21">
        <v>100</v>
      </c>
    </row>
    <row r="129" spans="1:19" s="10" customFormat="1" x14ac:dyDescent="0.25">
      <c r="A129" s="10" t="s">
        <v>143</v>
      </c>
      <c r="B129" s="66" t="s">
        <v>213</v>
      </c>
      <c r="C129" s="19" t="str">
        <f>VLOOKUP(A129,Sheet1!A:E,3,FALSE)</f>
        <v xml:space="preserve">Greater Manchester Health and Social Care Partnership </v>
      </c>
      <c r="D129" s="19" t="str">
        <f>VLOOKUP(A129,Sheet1!A:E,4,FALSE)</f>
        <v>Acute Respiratory Assessment Service (ARAS) COPD support team - North Manchester</v>
      </c>
      <c r="E129" s="19" t="str">
        <f>VLOOKUP(A129,Sheet1!A:E,5,FALSE)</f>
        <v>Pennine Acute Hospitals NHS Trust</v>
      </c>
      <c r="F129" s="19" t="s">
        <v>617</v>
      </c>
      <c r="G129" s="20">
        <v>31</v>
      </c>
      <c r="H129" s="20">
        <v>27</v>
      </c>
      <c r="I129" s="21">
        <v>100</v>
      </c>
      <c r="J129" s="20">
        <v>9</v>
      </c>
      <c r="K129" s="22">
        <v>43</v>
      </c>
      <c r="L129" s="20">
        <v>20</v>
      </c>
      <c r="M129" s="22">
        <v>71</v>
      </c>
      <c r="N129" s="20">
        <v>20</v>
      </c>
      <c r="O129" s="21">
        <v>100</v>
      </c>
      <c r="P129" s="20">
        <v>9</v>
      </c>
      <c r="Q129" s="21">
        <v>75</v>
      </c>
      <c r="R129" s="20">
        <v>14</v>
      </c>
      <c r="S129" s="22">
        <v>70</v>
      </c>
    </row>
    <row r="130" spans="1:19" s="10" customFormat="1" x14ac:dyDescent="0.25">
      <c r="A130" s="10" t="s">
        <v>144</v>
      </c>
      <c r="B130" s="66" t="s">
        <v>213</v>
      </c>
      <c r="C130" s="19" t="str">
        <f>VLOOKUP(A130,Sheet1!A:E,3,FALSE)</f>
        <v xml:space="preserve">Greater Manchester Health and Social Care Partnership </v>
      </c>
      <c r="D130" s="19" t="str">
        <f>VLOOKUP(A130,Sheet1!A:E,4,FALSE)</f>
        <v>Enhanced Respiratory Service (ERS) - Rochdale Infirmary</v>
      </c>
      <c r="E130" s="19" t="str">
        <f>VLOOKUP(A130,Sheet1!A:E,5,FALSE)</f>
        <v>Pennine Acute Hospitals NHS Trust</v>
      </c>
      <c r="F130" s="19" t="s">
        <v>617</v>
      </c>
      <c r="G130" s="20">
        <v>36</v>
      </c>
      <c r="H130" s="20">
        <v>18</v>
      </c>
      <c r="I130" s="22">
        <v>55</v>
      </c>
      <c r="J130" s="20">
        <v>0</v>
      </c>
      <c r="K130" s="23">
        <v>0</v>
      </c>
      <c r="L130" s="20">
        <v>27</v>
      </c>
      <c r="M130" s="22">
        <v>77</v>
      </c>
      <c r="N130" s="20">
        <v>22</v>
      </c>
      <c r="O130" s="22">
        <v>81</v>
      </c>
      <c r="P130" s="20">
        <v>12</v>
      </c>
      <c r="Q130" s="22">
        <v>46</v>
      </c>
      <c r="R130" s="20">
        <v>12</v>
      </c>
      <c r="S130" s="23">
        <v>48</v>
      </c>
    </row>
    <row r="131" spans="1:19" s="10" customFormat="1" x14ac:dyDescent="0.25">
      <c r="A131" s="10" t="s">
        <v>141</v>
      </c>
      <c r="B131" s="66" t="s">
        <v>213</v>
      </c>
      <c r="C131" s="19" t="str">
        <f>VLOOKUP(A131,Sheet1!A:E,3,FALSE)</f>
        <v xml:space="preserve">Greater Manchester Health and Social Care Partnership </v>
      </c>
      <c r="D131" s="19" t="str">
        <f>VLOOKUP(A131,Sheet1!A:E,4,FALSE)</f>
        <v>Pennine Lung Service</v>
      </c>
      <c r="E131" s="19" t="str">
        <f>VLOOKUP(A131,Sheet1!A:E,5,FALSE)</f>
        <v>Pennine Acute Hospitals NHS Trust</v>
      </c>
      <c r="F131" s="19" t="s">
        <v>617</v>
      </c>
      <c r="G131" s="20">
        <v>88</v>
      </c>
      <c r="H131" s="20">
        <v>14</v>
      </c>
      <c r="I131" s="22">
        <v>17</v>
      </c>
      <c r="J131" s="20">
        <v>23</v>
      </c>
      <c r="K131" s="22">
        <v>27</v>
      </c>
      <c r="L131" s="20">
        <v>57</v>
      </c>
      <c r="M131" s="22">
        <v>66</v>
      </c>
      <c r="N131" s="20">
        <v>55</v>
      </c>
      <c r="O131" s="22">
        <v>96</v>
      </c>
      <c r="P131" s="20">
        <v>40</v>
      </c>
      <c r="Q131" s="21">
        <v>70</v>
      </c>
      <c r="R131" s="20">
        <v>33</v>
      </c>
      <c r="S131" s="22">
        <v>69</v>
      </c>
    </row>
    <row r="132" spans="1:19" s="10" customFormat="1" x14ac:dyDescent="0.25">
      <c r="A132" s="10" t="s">
        <v>142</v>
      </c>
      <c r="B132" s="66" t="s">
        <v>213</v>
      </c>
      <c r="C132" s="19" t="str">
        <f>VLOOKUP(A132,Sheet1!A:E,3,FALSE)</f>
        <v xml:space="preserve">Greater Manchester Health and Social Care Partnership </v>
      </c>
      <c r="D132" s="19" t="str">
        <f>VLOOKUP(A132,Sheet1!A:E,4,FALSE)</f>
        <v>Pennine Pulmonary Rehabilitation - Fairfield Hospital</v>
      </c>
      <c r="E132" s="19" t="str">
        <f>VLOOKUP(A132,Sheet1!A:E,5,FALSE)</f>
        <v>Pennine Acute Hospitals NHS Trust</v>
      </c>
      <c r="F132" s="19" t="s">
        <v>617</v>
      </c>
      <c r="G132" s="20">
        <v>12</v>
      </c>
      <c r="H132" s="20" t="s">
        <v>625</v>
      </c>
      <c r="I132" s="20" t="s">
        <v>626</v>
      </c>
      <c r="J132" s="20">
        <v>0</v>
      </c>
      <c r="K132" s="23">
        <v>0</v>
      </c>
      <c r="L132" s="20">
        <v>6</v>
      </c>
      <c r="M132" s="21">
        <v>86</v>
      </c>
      <c r="N132" s="20" t="s">
        <v>625</v>
      </c>
      <c r="O132" s="20" t="s">
        <v>626</v>
      </c>
      <c r="P132" s="20">
        <v>0</v>
      </c>
      <c r="Q132" s="24" t="s">
        <v>3</v>
      </c>
      <c r="R132" s="20" t="s">
        <v>625</v>
      </c>
      <c r="S132" s="21">
        <v>100</v>
      </c>
    </row>
    <row r="133" spans="1:19" s="10" customFormat="1" x14ac:dyDescent="0.25">
      <c r="A133" s="10" t="s">
        <v>122</v>
      </c>
      <c r="B133" s="66" t="s">
        <v>213</v>
      </c>
      <c r="C133" s="19" t="str">
        <f>VLOOKUP(A133,Sheet1!A:E,3,FALSE)</f>
        <v xml:space="preserve">Greater Manchester Health and Social Care Partnership </v>
      </c>
      <c r="D133" s="19" t="str">
        <f>VLOOKUP(A133,Sheet1!A:E,4,FALSE)</f>
        <v>Trafford Pulmonary Rehabilitation Service</v>
      </c>
      <c r="E133" s="19" t="str">
        <f>VLOOKUP(A133,Sheet1!A:E,5,FALSE)</f>
        <v>Pennine Care NHS Foundation Trust</v>
      </c>
      <c r="F133" s="19" t="s">
        <v>617</v>
      </c>
      <c r="G133" s="20">
        <v>86</v>
      </c>
      <c r="H133" s="20">
        <v>15</v>
      </c>
      <c r="I133" s="22">
        <v>21</v>
      </c>
      <c r="J133" s="20">
        <v>65</v>
      </c>
      <c r="K133" s="22">
        <v>92</v>
      </c>
      <c r="L133" s="20">
        <v>64</v>
      </c>
      <c r="M133" s="22">
        <v>78</v>
      </c>
      <c r="N133" s="20">
        <v>61</v>
      </c>
      <c r="O133" s="22">
        <v>95</v>
      </c>
      <c r="P133" s="20">
        <v>29</v>
      </c>
      <c r="Q133" s="22">
        <v>57</v>
      </c>
      <c r="R133" s="20">
        <v>57</v>
      </c>
      <c r="S133" s="21">
        <v>89</v>
      </c>
    </row>
    <row r="134" spans="1:19" s="10" customFormat="1" x14ac:dyDescent="0.25">
      <c r="A134" s="10" t="s">
        <v>98</v>
      </c>
      <c r="B134" s="66" t="s">
        <v>213</v>
      </c>
      <c r="C134" s="19" t="str">
        <f>VLOOKUP(A134,Sheet1!A:E,3,FALSE)</f>
        <v xml:space="preserve">Greater Manchester Health and Social Care Partnership </v>
      </c>
      <c r="D134" s="19" t="str">
        <f>VLOOKUP(A134,Sheet1!A:E,4,FALSE)</f>
        <v>Salford's Breathing Better Pulmonary Rehabilitation Programme</v>
      </c>
      <c r="E134" s="19" t="str">
        <f>VLOOKUP(A134,Sheet1!A:E,5,FALSE)</f>
        <v>Salford Royal NHS Foundation Trust</v>
      </c>
      <c r="F134" s="19" t="s">
        <v>617</v>
      </c>
      <c r="G134" s="20">
        <v>39</v>
      </c>
      <c r="H134" s="20">
        <v>5</v>
      </c>
      <c r="I134" s="22">
        <v>14</v>
      </c>
      <c r="J134" s="20">
        <v>0</v>
      </c>
      <c r="K134" s="23">
        <v>0</v>
      </c>
      <c r="L134" s="20">
        <v>33</v>
      </c>
      <c r="M134" s="21">
        <v>92</v>
      </c>
      <c r="N134" s="20">
        <v>29</v>
      </c>
      <c r="O134" s="22">
        <v>88</v>
      </c>
      <c r="P134" s="20">
        <v>22</v>
      </c>
      <c r="Q134" s="21">
        <v>73</v>
      </c>
      <c r="R134" s="20">
        <v>28</v>
      </c>
      <c r="S134" s="21">
        <v>85</v>
      </c>
    </row>
    <row r="135" spans="1:19" s="10" customFormat="1" x14ac:dyDescent="0.25">
      <c r="A135" s="10" t="s">
        <v>147</v>
      </c>
      <c r="B135" s="66" t="s">
        <v>213</v>
      </c>
      <c r="C135" s="19" t="str">
        <f>VLOOKUP(A135,Sheet1!A:E,3,FALSE)</f>
        <v xml:space="preserve">Greater Manchester Health and Social Care Partnership </v>
      </c>
      <c r="D135" s="19" t="str">
        <f>VLOOKUP(A135,Sheet1!A:E,4,FALSE)</f>
        <v>Stockport Pulmonary &amp; Heart Failure Rehabilitation Service</v>
      </c>
      <c r="E135" s="19" t="str">
        <f>VLOOKUP(A135,Sheet1!A:E,5,FALSE)</f>
        <v>Stockport NHS Foundation Trust</v>
      </c>
      <c r="F135" s="19" t="s">
        <v>617</v>
      </c>
      <c r="G135" s="20">
        <v>75</v>
      </c>
      <c r="H135" s="20">
        <v>10</v>
      </c>
      <c r="I135" s="22">
        <v>18</v>
      </c>
      <c r="J135" s="20">
        <v>0</v>
      </c>
      <c r="K135" s="23">
        <v>0</v>
      </c>
      <c r="L135" s="20">
        <v>46</v>
      </c>
      <c r="M135" s="22">
        <v>72</v>
      </c>
      <c r="N135" s="20">
        <v>41</v>
      </c>
      <c r="O135" s="22">
        <v>89</v>
      </c>
      <c r="P135" s="20">
        <v>23</v>
      </c>
      <c r="Q135" s="21">
        <v>72</v>
      </c>
      <c r="R135" s="20">
        <v>16</v>
      </c>
      <c r="S135" s="23">
        <v>43</v>
      </c>
    </row>
    <row r="136" spans="1:19" s="10" customFormat="1" x14ac:dyDescent="0.25">
      <c r="A136" s="10" t="s">
        <v>100</v>
      </c>
      <c r="B136" s="66" t="s">
        <v>213</v>
      </c>
      <c r="C136" s="19" t="str">
        <f>VLOOKUP(A136,Sheet1!A:E,3,FALSE)</f>
        <v xml:space="preserve">Greater Manchester Health and Social Care Partnership </v>
      </c>
      <c r="D136" s="19" t="str">
        <f>VLOOKUP(A136,Sheet1!A:E,4,FALSE)</f>
        <v>Tameside and Glossop Pulmonary Rehabilitation</v>
      </c>
      <c r="E136" s="19" t="str">
        <f>VLOOKUP(A136,Sheet1!A:E,5,FALSE)</f>
        <v>Tameside and Glossop Integrated Care NHS Foundation Trust</v>
      </c>
      <c r="F136" s="19" t="s">
        <v>617</v>
      </c>
      <c r="G136" s="20">
        <v>62</v>
      </c>
      <c r="H136" s="20">
        <v>42</v>
      </c>
      <c r="I136" s="21">
        <v>70</v>
      </c>
      <c r="J136" s="20">
        <v>49</v>
      </c>
      <c r="K136" s="22">
        <v>91</v>
      </c>
      <c r="L136" s="20">
        <v>46</v>
      </c>
      <c r="M136" s="22">
        <v>74</v>
      </c>
      <c r="N136" s="20">
        <v>45</v>
      </c>
      <c r="O136" s="22">
        <v>98</v>
      </c>
      <c r="P136" s="20">
        <v>25</v>
      </c>
      <c r="Q136" s="22">
        <v>62</v>
      </c>
      <c r="R136" s="20">
        <v>35</v>
      </c>
      <c r="S136" s="22">
        <v>80</v>
      </c>
    </row>
    <row r="137" spans="1:19" s="10" customFormat="1" hidden="1" x14ac:dyDescent="0.25">
      <c r="A137" s="10" t="s">
        <v>117</v>
      </c>
      <c r="B137" s="66" t="s">
        <v>213</v>
      </c>
      <c r="C137" s="19" t="str">
        <f>VLOOKUP(A137,Sheet1!A:E,3,FALSE)</f>
        <v xml:space="preserve">Greater Manchester Health and Social Care Partnership </v>
      </c>
      <c r="D137" s="19" t="str">
        <f>VLOOKUP(A137,Sheet1!A:E,4,FALSE)</f>
        <v>Wrightington Wigan &amp; Leigh tier 2 Respiratory Services</v>
      </c>
      <c r="E137" s="19" t="str">
        <f>VLOOKUP(A137,Sheet1!A:E,5,FALSE)</f>
        <v>Wrightington, Wigan and Leigh NHS Foundation Trust</v>
      </c>
      <c r="F137" s="19" t="s">
        <v>617</v>
      </c>
      <c r="G137" s="20">
        <v>17</v>
      </c>
      <c r="H137" s="20" t="s">
        <v>625</v>
      </c>
      <c r="I137" s="20" t="s">
        <v>626</v>
      </c>
      <c r="J137" s="20">
        <v>0</v>
      </c>
      <c r="K137" s="23">
        <v>0</v>
      </c>
      <c r="L137" s="20">
        <v>12</v>
      </c>
      <c r="M137" s="22">
        <v>75</v>
      </c>
      <c r="N137" s="20">
        <v>10</v>
      </c>
      <c r="O137" s="22">
        <v>83</v>
      </c>
      <c r="P137" s="20">
        <v>9</v>
      </c>
      <c r="Q137" s="21">
        <v>75</v>
      </c>
      <c r="R137" s="20">
        <v>6</v>
      </c>
      <c r="S137" s="23">
        <v>50</v>
      </c>
    </row>
    <row r="138" spans="1:19" s="10" customFormat="1" x14ac:dyDescent="0.25">
      <c r="A138" s="10" t="s">
        <v>159</v>
      </c>
      <c r="B138" s="66" t="s">
        <v>213</v>
      </c>
      <c r="C138" s="19" t="str">
        <f>VLOOKUP(A138,Sheet1!A:E,3,FALSE)</f>
        <v xml:space="preserve">Lancashire and South Cumbria </v>
      </c>
      <c r="D138" s="19" t="str">
        <f>VLOOKUP(A138,Sheet1!A:E,4,FALSE)</f>
        <v>Pulmonary Rehabilitation Service Fylde and Wyre</v>
      </c>
      <c r="E138" s="19" t="str">
        <f>VLOOKUP(A138,Sheet1!A:E,5,FALSE)</f>
        <v>Blackpool Teaching Hospitals NHS Foundation Trust</v>
      </c>
      <c r="F138" s="19" t="s">
        <v>617</v>
      </c>
      <c r="G138" s="20">
        <v>32</v>
      </c>
      <c r="H138" s="20">
        <v>19</v>
      </c>
      <c r="I138" s="21">
        <v>70</v>
      </c>
      <c r="J138" s="20">
        <v>0</v>
      </c>
      <c r="K138" s="23">
        <v>0</v>
      </c>
      <c r="L138" s="20">
        <v>25</v>
      </c>
      <c r="M138" s="21">
        <v>81</v>
      </c>
      <c r="N138" s="20">
        <v>21</v>
      </c>
      <c r="O138" s="22">
        <v>84</v>
      </c>
      <c r="P138" s="20">
        <v>9</v>
      </c>
      <c r="Q138" s="21">
        <v>69</v>
      </c>
      <c r="R138" s="20">
        <v>15</v>
      </c>
      <c r="S138" s="22">
        <v>68</v>
      </c>
    </row>
    <row r="139" spans="1:19" s="10" customFormat="1" x14ac:dyDescent="0.25">
      <c r="A139" s="10" t="s">
        <v>16</v>
      </c>
      <c r="B139" s="66" t="s">
        <v>213</v>
      </c>
      <c r="C139" s="19" t="str">
        <f>VLOOKUP(A139,Sheet1!A:E,3,FALSE)</f>
        <v xml:space="preserve">Lancashire and South Cumbria </v>
      </c>
      <c r="D139" s="19" t="str">
        <f>VLOOKUP(A139,Sheet1!A:E,4,FALSE)</f>
        <v>Blackpool Pulmonary Rehabilitation Service</v>
      </c>
      <c r="E139" s="19" t="str">
        <f>VLOOKUP(A139,Sheet1!A:E,5,FALSE)</f>
        <v>BOC LTD</v>
      </c>
      <c r="F139" s="19" t="s">
        <v>617</v>
      </c>
      <c r="G139" s="20">
        <v>70</v>
      </c>
      <c r="H139" s="20">
        <v>57</v>
      </c>
      <c r="I139" s="21">
        <v>85</v>
      </c>
      <c r="J139" s="20">
        <v>19</v>
      </c>
      <c r="K139" s="21">
        <v>100</v>
      </c>
      <c r="L139" s="20">
        <v>49</v>
      </c>
      <c r="M139" s="22">
        <v>72</v>
      </c>
      <c r="N139" s="20" t="s">
        <v>625</v>
      </c>
      <c r="O139" s="20" t="s">
        <v>626</v>
      </c>
      <c r="P139" s="20" t="s">
        <v>625</v>
      </c>
      <c r="Q139" s="20" t="s">
        <v>626</v>
      </c>
      <c r="R139" s="20">
        <v>32</v>
      </c>
      <c r="S139" s="22">
        <v>70</v>
      </c>
    </row>
    <row r="140" spans="1:19" s="10" customFormat="1" x14ac:dyDescent="0.25">
      <c r="A140" s="10" t="s">
        <v>164</v>
      </c>
      <c r="B140" s="66" t="s">
        <v>213</v>
      </c>
      <c r="C140" s="19" t="str">
        <f>VLOOKUP(A140,Sheet1!A:E,3,FALSE)</f>
        <v xml:space="preserve">Lancashire and South Cumbria </v>
      </c>
      <c r="D140" s="19" t="str">
        <f>VLOOKUP(A140,Sheet1!A:E,4,FALSE)</f>
        <v>ELHT Pulmonary Rehabilitation Service</v>
      </c>
      <c r="E140" s="19" t="str">
        <f>VLOOKUP(A140,Sheet1!A:E,5,FALSE)</f>
        <v>East Lancashire Hospitals NHS Trust</v>
      </c>
      <c r="F140" s="19" t="s">
        <v>617</v>
      </c>
      <c r="G140" s="20">
        <v>103</v>
      </c>
      <c r="H140" s="20">
        <v>12</v>
      </c>
      <c r="I140" s="22">
        <v>15</v>
      </c>
      <c r="J140" s="20">
        <v>0</v>
      </c>
      <c r="K140" s="23">
        <v>0</v>
      </c>
      <c r="L140" s="20">
        <v>55</v>
      </c>
      <c r="M140" s="23">
        <v>57</v>
      </c>
      <c r="N140" s="20">
        <v>55</v>
      </c>
      <c r="O140" s="21">
        <v>100</v>
      </c>
      <c r="P140" s="20">
        <v>28</v>
      </c>
      <c r="Q140" s="22">
        <v>52</v>
      </c>
      <c r="R140" s="20">
        <v>0</v>
      </c>
      <c r="S140" s="24" t="s">
        <v>3</v>
      </c>
    </row>
    <row r="141" spans="1:19" s="10" customFormat="1" x14ac:dyDescent="0.25">
      <c r="A141" s="10" t="s">
        <v>139</v>
      </c>
      <c r="B141" s="66" t="s">
        <v>213</v>
      </c>
      <c r="C141" s="19" t="str">
        <f>VLOOKUP(A141,Sheet1!A:E,3,FALSE)</f>
        <v xml:space="preserve">Lancashire and South Cumbria </v>
      </c>
      <c r="D141" s="19" t="str">
        <f>VLOOKUP(A141,Sheet1!A:E,4,FALSE)</f>
        <v>Blackburn with Darwen Pulmonary Rehabilitation Team</v>
      </c>
      <c r="E141" s="19" t="str">
        <f>VLOOKUP(A141,Sheet1!A:E,5,FALSE)</f>
        <v>Lancashire Care NHS Foundation Trust</v>
      </c>
      <c r="F141" s="19" t="s">
        <v>617</v>
      </c>
      <c r="G141" s="20">
        <v>31</v>
      </c>
      <c r="H141" s="20">
        <v>12</v>
      </c>
      <c r="I141" s="22">
        <v>52</v>
      </c>
      <c r="J141" s="20" t="s">
        <v>625</v>
      </c>
      <c r="K141" s="20" t="s">
        <v>626</v>
      </c>
      <c r="L141" s="20">
        <v>20</v>
      </c>
      <c r="M141" s="22">
        <v>65</v>
      </c>
      <c r="N141" s="20">
        <v>19</v>
      </c>
      <c r="O141" s="22">
        <v>95</v>
      </c>
      <c r="P141" s="20">
        <v>10</v>
      </c>
      <c r="Q141" s="22">
        <v>56</v>
      </c>
      <c r="R141" s="20">
        <v>8</v>
      </c>
      <c r="S141" s="22">
        <v>67</v>
      </c>
    </row>
    <row r="142" spans="1:19" s="10" customFormat="1" x14ac:dyDescent="0.25">
      <c r="A142" s="10" t="s">
        <v>140</v>
      </c>
      <c r="B142" s="66" t="s">
        <v>213</v>
      </c>
      <c r="C142" s="30" t="str">
        <f>VLOOKUP(A142,Sheet1!A:E,3,FALSE)</f>
        <v xml:space="preserve">Lancashire and South Cumbria </v>
      </c>
      <c r="D142" s="30" t="str">
        <f>VLOOKUP(A142,Sheet1!A:E,4,FALSE)</f>
        <v>Central Lancashire Pulmonary Rehabilitation Service</v>
      </c>
      <c r="E142" s="30" t="str">
        <f>VLOOKUP(A142,Sheet1!A:E,5,FALSE)</f>
        <v>Lancashire Care NHS Foundation Trust</v>
      </c>
      <c r="F142" s="30" t="s">
        <v>617</v>
      </c>
      <c r="G142" s="31">
        <v>24</v>
      </c>
      <c r="H142" s="31" t="s">
        <v>625</v>
      </c>
      <c r="I142" s="31" t="s">
        <v>626</v>
      </c>
      <c r="J142" s="31">
        <v>0</v>
      </c>
      <c r="K142" s="33">
        <v>0</v>
      </c>
      <c r="L142" s="31">
        <v>19</v>
      </c>
      <c r="M142" s="32">
        <v>79</v>
      </c>
      <c r="N142" s="31">
        <v>0</v>
      </c>
      <c r="O142" s="33">
        <v>0</v>
      </c>
      <c r="P142" s="31">
        <v>8</v>
      </c>
      <c r="Q142" s="40">
        <v>47</v>
      </c>
      <c r="R142" s="31">
        <v>9</v>
      </c>
      <c r="S142" s="33">
        <v>50</v>
      </c>
    </row>
    <row r="143" spans="1:19" s="10" customFormat="1" x14ac:dyDescent="0.25">
      <c r="A143" s="10" t="s">
        <v>130</v>
      </c>
      <c r="B143" s="66" t="s">
        <v>213</v>
      </c>
      <c r="C143" s="19" t="s">
        <v>666</v>
      </c>
      <c r="D143" s="30" t="s">
        <v>615</v>
      </c>
      <c r="E143" s="30" t="s">
        <v>614</v>
      </c>
      <c r="F143" s="30" t="s">
        <v>617</v>
      </c>
      <c r="G143" s="31">
        <v>68</v>
      </c>
      <c r="H143" s="31" t="s">
        <v>625</v>
      </c>
      <c r="I143" s="31" t="s">
        <v>626</v>
      </c>
      <c r="J143" s="31">
        <v>34</v>
      </c>
      <c r="K143" s="40">
        <v>55</v>
      </c>
      <c r="L143" s="31">
        <v>50</v>
      </c>
      <c r="M143" s="32">
        <v>82</v>
      </c>
      <c r="N143" s="31">
        <v>49</v>
      </c>
      <c r="O143" s="40">
        <v>98</v>
      </c>
      <c r="P143" s="31">
        <v>36</v>
      </c>
      <c r="Q143" s="32">
        <v>78</v>
      </c>
      <c r="R143" s="31">
        <v>43</v>
      </c>
      <c r="S143" s="32">
        <v>90</v>
      </c>
    </row>
    <row r="144" spans="1:19" s="10" customFormat="1" x14ac:dyDescent="0.25">
      <c r="A144" s="10" t="s">
        <v>151</v>
      </c>
      <c r="B144" s="66" t="s">
        <v>206</v>
      </c>
      <c r="C144" s="19" t="str">
        <f>VLOOKUP(A144,Sheet1!A:E,3,FALSE)</f>
        <v>Buckinghamshire, Oxfordshire and Berkshire West</v>
      </c>
      <c r="D144" s="27" t="str">
        <f>VLOOKUP(A144,Sheet1!A:E,4,FALSE)</f>
        <v>Berkshire West Cardiac and Respiratory Specialist Services</v>
      </c>
      <c r="E144" s="27" t="str">
        <f>VLOOKUP(A144,Sheet1!A:E,5,FALSE)</f>
        <v>Berkshire Healthcare NHS Foundation Trust</v>
      </c>
      <c r="F144" s="27" t="s">
        <v>617</v>
      </c>
      <c r="G144" s="35">
        <v>87</v>
      </c>
      <c r="H144" s="35" t="s">
        <v>625</v>
      </c>
      <c r="I144" s="35" t="s">
        <v>626</v>
      </c>
      <c r="J144" s="35">
        <v>81</v>
      </c>
      <c r="K144" s="37">
        <v>95</v>
      </c>
      <c r="L144" s="35">
        <v>66</v>
      </c>
      <c r="M144" s="37">
        <v>81</v>
      </c>
      <c r="N144" s="35">
        <v>65</v>
      </c>
      <c r="O144" s="36">
        <v>98</v>
      </c>
      <c r="P144" s="35">
        <v>16</v>
      </c>
      <c r="Q144" s="38">
        <v>28</v>
      </c>
      <c r="R144" s="35">
        <v>41</v>
      </c>
      <c r="S144" s="36">
        <v>64</v>
      </c>
    </row>
    <row r="145" spans="1:19" s="10" customFormat="1" x14ac:dyDescent="0.25">
      <c r="A145" s="10" t="s">
        <v>163</v>
      </c>
      <c r="B145" s="66" t="s">
        <v>206</v>
      </c>
      <c r="C145" s="19" t="str">
        <f>VLOOKUP(A145,Sheet1!A:E,3,FALSE)</f>
        <v xml:space="preserve">Buckinghamshire, Oxfordshire and Berkshire West </v>
      </c>
      <c r="D145" s="19" t="str">
        <f>VLOOKUP(A145,Sheet1!A:E,4,FALSE)</f>
        <v>Buckinghamshire Pulmonary Rehabilitation Services</v>
      </c>
      <c r="E145" s="19" t="str">
        <f>VLOOKUP(A145,Sheet1!A:E,5,FALSE)</f>
        <v>Buckinghamshire Healthcare NHS Trust</v>
      </c>
      <c r="F145" s="19" t="s">
        <v>617</v>
      </c>
      <c r="G145" s="20">
        <v>227</v>
      </c>
      <c r="H145" s="20">
        <v>10</v>
      </c>
      <c r="I145" s="23">
        <v>6</v>
      </c>
      <c r="J145" s="20">
        <v>0</v>
      </c>
      <c r="K145" s="23">
        <v>0</v>
      </c>
      <c r="L145" s="20">
        <v>164</v>
      </c>
      <c r="M145" s="22">
        <v>74</v>
      </c>
      <c r="N145" s="20">
        <v>158</v>
      </c>
      <c r="O145" s="22">
        <v>96</v>
      </c>
      <c r="P145" s="20">
        <v>98</v>
      </c>
      <c r="Q145" s="22">
        <v>65</v>
      </c>
      <c r="R145" s="20">
        <v>92</v>
      </c>
      <c r="S145" s="22">
        <v>57</v>
      </c>
    </row>
    <row r="146" spans="1:19" s="10" customFormat="1" x14ac:dyDescent="0.25">
      <c r="A146" s="10" t="s">
        <v>109</v>
      </c>
      <c r="B146" s="66" t="s">
        <v>206</v>
      </c>
      <c r="C146" s="19" t="str">
        <f>VLOOKUP(A146,Sheet1!A:E,3,FALSE)</f>
        <v xml:space="preserve">Buckinghamshire, Oxfordshire and Berkshire West </v>
      </c>
      <c r="D146" s="19" t="str">
        <f>VLOOKUP(A146,Sheet1!A:E,4,FALSE)</f>
        <v>Oxfordshire Pulmonary Rehabilitation Service</v>
      </c>
      <c r="E146" s="19" t="str">
        <f>VLOOKUP(A146,Sheet1!A:E,5,FALSE)</f>
        <v>Oxford Health NHS Foundation Trust</v>
      </c>
      <c r="F146" s="19" t="s">
        <v>617</v>
      </c>
      <c r="G146" s="20">
        <v>147</v>
      </c>
      <c r="H146" s="20">
        <v>29</v>
      </c>
      <c r="I146" s="22">
        <v>20</v>
      </c>
      <c r="J146" s="20">
        <v>67</v>
      </c>
      <c r="K146" s="21">
        <v>99</v>
      </c>
      <c r="L146" s="20">
        <v>87</v>
      </c>
      <c r="M146" s="22">
        <v>59</v>
      </c>
      <c r="N146" s="20">
        <v>0</v>
      </c>
      <c r="O146" s="23">
        <v>0</v>
      </c>
      <c r="P146" s="20">
        <v>19</v>
      </c>
      <c r="Q146" s="23">
        <v>45</v>
      </c>
      <c r="R146" s="20">
        <v>52</v>
      </c>
      <c r="S146" s="22">
        <v>68</v>
      </c>
    </row>
    <row r="147" spans="1:19" s="10" customFormat="1" x14ac:dyDescent="0.25">
      <c r="A147" s="10" t="s">
        <v>85</v>
      </c>
      <c r="B147" s="66" t="s">
        <v>206</v>
      </c>
      <c r="C147" s="19" t="str">
        <f>VLOOKUP(A147,Sheet1!A:E,3,FALSE)</f>
        <v xml:space="preserve">Buckinghamshire, Oxfordshire and Berkshire West </v>
      </c>
      <c r="D147" s="19" t="str">
        <f>VLOOKUP(A147,Sheet1!A:E,4,FALSE)</f>
        <v>Royal Berkshire Hospital Pulmonary Rehabilitation Service</v>
      </c>
      <c r="E147" s="19" t="str">
        <f>VLOOKUP(A147,Sheet1!A:E,5,FALSE)</f>
        <v>Royal Berkshire NHS Foundation Trust</v>
      </c>
      <c r="F147" s="19" t="s">
        <v>617</v>
      </c>
      <c r="G147" s="20">
        <v>35</v>
      </c>
      <c r="H147" s="20" t="s">
        <v>625</v>
      </c>
      <c r="I147" s="20" t="s">
        <v>626</v>
      </c>
      <c r="J147" s="20">
        <v>35</v>
      </c>
      <c r="K147" s="21">
        <v>100</v>
      </c>
      <c r="L147" s="20">
        <v>19</v>
      </c>
      <c r="M147" s="22">
        <v>59</v>
      </c>
      <c r="N147" s="20">
        <v>19</v>
      </c>
      <c r="O147" s="21">
        <v>100</v>
      </c>
      <c r="P147" s="20">
        <v>12</v>
      </c>
      <c r="Q147" s="22">
        <v>63</v>
      </c>
      <c r="R147" s="20">
        <v>19</v>
      </c>
      <c r="S147" s="21">
        <v>100</v>
      </c>
    </row>
    <row r="148" spans="1:19" s="10" customFormat="1" x14ac:dyDescent="0.25">
      <c r="A148" s="10" t="s">
        <v>70</v>
      </c>
      <c r="B148" s="66" t="s">
        <v>206</v>
      </c>
      <c r="C148" s="19" t="str">
        <f>VLOOKUP(A148,Sheet1!A:E,3,FALSE)</f>
        <v xml:space="preserve">Frimley Health and Care </v>
      </c>
      <c r="D148" s="19" t="str">
        <f>VLOOKUP(A148,Sheet1!A:E,4,FALSE)</f>
        <v>AIR Service</v>
      </c>
      <c r="E148" s="19" t="str">
        <f>VLOOKUP(A148,Sheet1!A:E,5,FALSE)</f>
        <v>Frimley Health NHS Foundation Trust</v>
      </c>
      <c r="F148" s="19" t="s">
        <v>617</v>
      </c>
      <c r="G148" s="20">
        <v>200</v>
      </c>
      <c r="H148" s="20">
        <v>53</v>
      </c>
      <c r="I148" s="22">
        <v>48</v>
      </c>
      <c r="J148" s="20">
        <v>28</v>
      </c>
      <c r="K148" s="21">
        <v>97</v>
      </c>
      <c r="L148" s="20">
        <v>136</v>
      </c>
      <c r="M148" s="22">
        <v>76</v>
      </c>
      <c r="N148" s="20">
        <v>136</v>
      </c>
      <c r="O148" s="21">
        <v>100</v>
      </c>
      <c r="P148" s="20">
        <v>10</v>
      </c>
      <c r="Q148" s="22">
        <v>53</v>
      </c>
      <c r="R148" s="20">
        <v>104</v>
      </c>
      <c r="S148" s="22">
        <v>78</v>
      </c>
    </row>
    <row r="149" spans="1:19" s="10" customFormat="1" x14ac:dyDescent="0.25">
      <c r="A149" s="10" t="s">
        <v>71</v>
      </c>
      <c r="B149" s="66" t="s">
        <v>206</v>
      </c>
      <c r="C149" s="19" t="str">
        <f>VLOOKUP(A149,Sheet1!A:E,3,FALSE)</f>
        <v xml:space="preserve">Frimley Health and Care </v>
      </c>
      <c r="D149" s="19" t="str">
        <f>VLOOKUP(A149,Sheet1!A:E,4,FALSE)</f>
        <v>Frimley Health Community Respiratory Services</v>
      </c>
      <c r="E149" s="19" t="str">
        <f>VLOOKUP(A149,Sheet1!A:E,5,FALSE)</f>
        <v>Frimley Health NHS Foundation Trust</v>
      </c>
      <c r="F149" s="19" t="s">
        <v>617</v>
      </c>
      <c r="G149" s="20">
        <v>156</v>
      </c>
      <c r="H149" s="20">
        <v>39</v>
      </c>
      <c r="I149" s="22">
        <v>28</v>
      </c>
      <c r="J149" s="20">
        <v>40</v>
      </c>
      <c r="K149" s="22">
        <v>78</v>
      </c>
      <c r="L149" s="20">
        <v>113</v>
      </c>
      <c r="M149" s="22">
        <v>74</v>
      </c>
      <c r="N149" s="20">
        <v>111</v>
      </c>
      <c r="O149" s="22">
        <v>98</v>
      </c>
      <c r="P149" s="20">
        <v>20</v>
      </c>
      <c r="Q149" s="22">
        <v>50</v>
      </c>
      <c r="R149" s="20">
        <v>98</v>
      </c>
      <c r="S149" s="21">
        <v>91</v>
      </c>
    </row>
    <row r="150" spans="1:19" s="10" customFormat="1" x14ac:dyDescent="0.25">
      <c r="A150" s="10" t="s">
        <v>69</v>
      </c>
      <c r="B150" s="66" t="s">
        <v>206</v>
      </c>
      <c r="C150" s="19" t="str">
        <f>VLOOKUP(A150,Sheet1!A:E,3,FALSE)</f>
        <v xml:space="preserve">Frimley Health and Care </v>
      </c>
      <c r="D150" s="19" t="str">
        <f>VLOOKUP(A150,Sheet1!A:E,4,FALSE)</f>
        <v>Sussex Community Respiratory Service Brighton and Hove</v>
      </c>
      <c r="E150" s="19" t="str">
        <f>VLOOKUP(A150,Sheet1!A:E,5,FALSE)</f>
        <v>Sussex Community NHS Foundation Trust</v>
      </c>
      <c r="F150" s="19" t="s">
        <v>617</v>
      </c>
      <c r="G150" s="20">
        <v>56</v>
      </c>
      <c r="H150" s="20" t="s">
        <v>625</v>
      </c>
      <c r="I150" s="20" t="s">
        <v>626</v>
      </c>
      <c r="J150" s="20">
        <v>23</v>
      </c>
      <c r="K150" s="21">
        <v>100</v>
      </c>
      <c r="L150" s="20">
        <v>32</v>
      </c>
      <c r="M150" s="22">
        <v>68</v>
      </c>
      <c r="N150" s="20">
        <v>29</v>
      </c>
      <c r="O150" s="22">
        <v>91</v>
      </c>
      <c r="P150" s="20">
        <v>9</v>
      </c>
      <c r="Q150" s="22">
        <v>56</v>
      </c>
      <c r="R150" s="20">
        <v>23</v>
      </c>
      <c r="S150" s="22">
        <v>79</v>
      </c>
    </row>
    <row r="151" spans="1:19" s="10" customFormat="1" x14ac:dyDescent="0.25">
      <c r="A151" s="10" t="s">
        <v>40</v>
      </c>
      <c r="B151" s="66" t="s">
        <v>206</v>
      </c>
      <c r="C151" s="19" t="str">
        <f>VLOOKUP(A151,Sheet1!A:E,3,FALSE)</f>
        <v xml:space="preserve">Hampshire and Isle of Wight </v>
      </c>
      <c r="D151" s="19" t="str">
        <f>VLOOKUP(A151,Sheet1!A:E,4,FALSE)</f>
        <v>St Mary's Hospital Pulmonary Rehabilitation Programme</v>
      </c>
      <c r="E151" s="19" t="str">
        <f>VLOOKUP(A151,Sheet1!A:E,5,FALSE)</f>
        <v>Isle of Wight NHS Trust</v>
      </c>
      <c r="F151" s="19" t="s">
        <v>617</v>
      </c>
      <c r="G151" s="20">
        <v>42</v>
      </c>
      <c r="H151" s="20" t="s">
        <v>625</v>
      </c>
      <c r="I151" s="20" t="s">
        <v>626</v>
      </c>
      <c r="J151" s="20">
        <v>39</v>
      </c>
      <c r="K151" s="21">
        <v>95</v>
      </c>
      <c r="L151" s="20">
        <v>19</v>
      </c>
      <c r="M151" s="22">
        <v>68</v>
      </c>
      <c r="N151" s="20">
        <v>10</v>
      </c>
      <c r="O151" s="23">
        <v>53</v>
      </c>
      <c r="P151" s="20">
        <v>10</v>
      </c>
      <c r="Q151" s="22">
        <v>53</v>
      </c>
      <c r="R151" s="20">
        <v>17</v>
      </c>
      <c r="S151" s="21">
        <v>89</v>
      </c>
    </row>
    <row r="152" spans="1:19" s="10" customFormat="1" x14ac:dyDescent="0.25">
      <c r="A152" s="10" t="s">
        <v>38</v>
      </c>
      <c r="B152" s="66" t="s">
        <v>206</v>
      </c>
      <c r="C152" s="19" t="str">
        <f>VLOOKUP(A152,Sheet1!A:E,3,FALSE)</f>
        <v xml:space="preserve">Hampshire and Isle of Wight </v>
      </c>
      <c r="D152" s="19" t="str">
        <f>VLOOKUP(A152,Sheet1!A:E,4,FALSE)</f>
        <v>Hampshire Pulmonary Rehabilitation Programme</v>
      </c>
      <c r="E152" s="19" t="str">
        <f>VLOOKUP(A152,Sheet1!A:E,5,FALSE)</f>
        <v>Solent NHS Trust</v>
      </c>
      <c r="F152" s="19" t="s">
        <v>617</v>
      </c>
      <c r="G152" s="20">
        <v>46</v>
      </c>
      <c r="H152" s="20">
        <v>20</v>
      </c>
      <c r="I152" s="22">
        <v>45</v>
      </c>
      <c r="J152" s="20" t="s">
        <v>625</v>
      </c>
      <c r="K152" s="20" t="s">
        <v>626</v>
      </c>
      <c r="L152" s="20">
        <v>28</v>
      </c>
      <c r="M152" s="22">
        <v>64</v>
      </c>
      <c r="N152" s="20">
        <v>0</v>
      </c>
      <c r="O152" s="23">
        <v>0</v>
      </c>
      <c r="P152" s="20">
        <v>5</v>
      </c>
      <c r="Q152" s="23">
        <v>33</v>
      </c>
      <c r="R152" s="20">
        <v>13</v>
      </c>
      <c r="S152" s="23">
        <v>46</v>
      </c>
    </row>
    <row r="153" spans="1:19" s="10" customFormat="1" x14ac:dyDescent="0.25">
      <c r="A153" s="10" t="s">
        <v>36</v>
      </c>
      <c r="B153" s="66" t="s">
        <v>206</v>
      </c>
      <c r="C153" s="19" t="str">
        <f>VLOOKUP(A153,Sheet1!A:E,3,FALSE)</f>
        <v xml:space="preserve">Hampshire and Isle of Wight </v>
      </c>
      <c r="D153" s="19" t="str">
        <f>VLOOKUP(A153,Sheet1!A:E,4,FALSE)</f>
        <v>Portsmouth Pulmonary Rehabilitation Programme</v>
      </c>
      <c r="E153" s="19" t="str">
        <f>VLOOKUP(A153,Sheet1!A:E,5,FALSE)</f>
        <v>Solent NHS Trust</v>
      </c>
      <c r="F153" s="19" t="s">
        <v>617</v>
      </c>
      <c r="G153" s="20">
        <v>19</v>
      </c>
      <c r="H153" s="20">
        <v>10</v>
      </c>
      <c r="I153" s="21">
        <v>59</v>
      </c>
      <c r="J153" s="20" t="s">
        <v>625</v>
      </c>
      <c r="K153" s="20" t="s">
        <v>626</v>
      </c>
      <c r="L153" s="20">
        <v>7</v>
      </c>
      <c r="M153" s="23">
        <v>41</v>
      </c>
      <c r="N153" s="20">
        <v>0</v>
      </c>
      <c r="O153" s="23">
        <v>0</v>
      </c>
      <c r="P153" s="20">
        <v>0</v>
      </c>
      <c r="Q153" s="23">
        <v>0</v>
      </c>
      <c r="R153" s="20">
        <v>5</v>
      </c>
      <c r="S153" s="22">
        <v>71</v>
      </c>
    </row>
    <row r="154" spans="1:19" s="10" customFormat="1" x14ac:dyDescent="0.25">
      <c r="A154" s="10" t="s">
        <v>37</v>
      </c>
      <c r="B154" s="66" t="s">
        <v>206</v>
      </c>
      <c r="C154" s="19" t="str">
        <f>VLOOKUP(A154,Sheet1!A:E,3,FALSE)</f>
        <v xml:space="preserve">Hampshire and Isle of Wight </v>
      </c>
      <c r="D154" s="19" t="str">
        <f>VLOOKUP(A154,Sheet1!A:E,4,FALSE)</f>
        <v>Southampton Integrated COPD Team</v>
      </c>
      <c r="E154" s="19" t="str">
        <f>VLOOKUP(A154,Sheet1!A:E,5,FALSE)</f>
        <v>Solent NHS Trust</v>
      </c>
      <c r="F154" s="19" t="s">
        <v>617</v>
      </c>
      <c r="G154" s="20">
        <v>187</v>
      </c>
      <c r="H154" s="20">
        <v>112</v>
      </c>
      <c r="I154" s="21">
        <v>90</v>
      </c>
      <c r="J154" s="20">
        <v>0</v>
      </c>
      <c r="K154" s="24" t="s">
        <v>3</v>
      </c>
      <c r="L154" s="20">
        <v>76</v>
      </c>
      <c r="M154" s="23">
        <v>54</v>
      </c>
      <c r="N154" s="20">
        <v>76</v>
      </c>
      <c r="O154" s="21">
        <v>100</v>
      </c>
      <c r="P154" s="20">
        <v>0</v>
      </c>
      <c r="Q154" s="24" t="s">
        <v>3</v>
      </c>
      <c r="R154" s="20">
        <v>40</v>
      </c>
      <c r="S154" s="22">
        <v>56</v>
      </c>
    </row>
    <row r="155" spans="1:19" s="10" customFormat="1" x14ac:dyDescent="0.25">
      <c r="A155" s="10" t="s">
        <v>137</v>
      </c>
      <c r="B155" s="66" t="s">
        <v>206</v>
      </c>
      <c r="C155" s="19" t="str">
        <f>VLOOKUP(A155,Sheet1!A:E,3,FALSE)</f>
        <v xml:space="preserve">Hampshire and Isle of Wight </v>
      </c>
      <c r="D155" s="19" t="str">
        <f>VLOOKUP(A155,Sheet1!A:E,4,FALSE)</f>
        <v>West Hampshire Community Integrated Respiratory Service</v>
      </c>
      <c r="E155" s="19" t="str">
        <f>VLOOKUP(A155,Sheet1!A:E,5,FALSE)</f>
        <v>Southern Health NHS Foundation Trust</v>
      </c>
      <c r="F155" s="19" t="s">
        <v>617</v>
      </c>
      <c r="G155" s="20">
        <v>235</v>
      </c>
      <c r="H155" s="20">
        <v>101</v>
      </c>
      <c r="I155" s="21">
        <v>56</v>
      </c>
      <c r="J155" s="20">
        <v>67</v>
      </c>
      <c r="K155" s="22">
        <v>58</v>
      </c>
      <c r="L155" s="20">
        <v>115</v>
      </c>
      <c r="M155" s="23">
        <v>55</v>
      </c>
      <c r="N155" s="20">
        <v>115</v>
      </c>
      <c r="O155" s="21">
        <v>100</v>
      </c>
      <c r="P155" s="20">
        <v>18</v>
      </c>
      <c r="Q155" s="22">
        <v>49</v>
      </c>
      <c r="R155" s="20">
        <v>46</v>
      </c>
      <c r="S155" s="23">
        <v>45</v>
      </c>
    </row>
    <row r="156" spans="1:19" s="10" customFormat="1" x14ac:dyDescent="0.25">
      <c r="A156" s="10" t="s">
        <v>83</v>
      </c>
      <c r="B156" s="66" t="s">
        <v>206</v>
      </c>
      <c r="C156" s="19" t="str">
        <f>VLOOKUP(A156,Sheet1!A:E,3,FALSE)</f>
        <v xml:space="preserve">Hampshire and Isle of Wight </v>
      </c>
      <c r="D156" s="19" t="str">
        <f>VLOOKUP(A156,Sheet1!A:E,4,FALSE)</f>
        <v>University Hospital Southampton Pulmonary Rehabilitation Programme</v>
      </c>
      <c r="E156" s="19" t="str">
        <f>VLOOKUP(A156,Sheet1!A:E,5,FALSE)</f>
        <v>University Hospital Southampton NHS Foundation Trust</v>
      </c>
      <c r="F156" s="19" t="s">
        <v>617</v>
      </c>
      <c r="G156" s="20">
        <v>9</v>
      </c>
      <c r="H156" s="20" t="s">
        <v>625</v>
      </c>
      <c r="I156" s="20" t="s">
        <v>626</v>
      </c>
      <c r="J156" s="20">
        <v>7</v>
      </c>
      <c r="K156" s="22">
        <v>78</v>
      </c>
      <c r="L156" s="20" t="s">
        <v>625</v>
      </c>
      <c r="M156" s="20" t="s">
        <v>626</v>
      </c>
      <c r="N156" s="20" t="s">
        <v>625</v>
      </c>
      <c r="O156" s="21">
        <v>100</v>
      </c>
      <c r="P156" s="20" t="s">
        <v>625</v>
      </c>
      <c r="Q156" s="20" t="s">
        <v>626</v>
      </c>
      <c r="R156" s="20" t="s">
        <v>625</v>
      </c>
      <c r="S156" s="20" t="s">
        <v>626</v>
      </c>
    </row>
    <row r="157" spans="1:19" s="10" customFormat="1" x14ac:dyDescent="0.25">
      <c r="A157" s="10" t="s">
        <v>179</v>
      </c>
      <c r="B157" s="66" t="s">
        <v>206</v>
      </c>
      <c r="C157" s="19" t="str">
        <f>VLOOKUP(A157,Sheet1!A:E,3,FALSE)</f>
        <v>Kent and Medway Integrated Care System</v>
      </c>
      <c r="D157" s="19" t="str">
        <f>VLOOKUP(A157,Sheet1!A:E,4,FALSE)</f>
        <v>Kent Community Health Pulmonary Rehabilitation Team</v>
      </c>
      <c r="E157" s="19" t="str">
        <f>VLOOKUP(A157,Sheet1!A:E,5,FALSE)</f>
        <v>Kent Community Health NHS Foundation Trust</v>
      </c>
      <c r="F157" s="19" t="s">
        <v>617</v>
      </c>
      <c r="G157" s="20">
        <v>499</v>
      </c>
      <c r="H157" s="20">
        <v>99</v>
      </c>
      <c r="I157" s="22">
        <v>22</v>
      </c>
      <c r="J157" s="20">
        <v>441</v>
      </c>
      <c r="K157" s="21">
        <v>98</v>
      </c>
      <c r="L157" s="20">
        <v>403</v>
      </c>
      <c r="M157" s="21">
        <v>85</v>
      </c>
      <c r="N157" s="20">
        <v>399</v>
      </c>
      <c r="O157" s="22">
        <v>99</v>
      </c>
      <c r="P157" s="20">
        <v>202</v>
      </c>
      <c r="Q157" s="22">
        <v>56</v>
      </c>
      <c r="R157" s="20">
        <v>273</v>
      </c>
      <c r="S157" s="22">
        <v>69</v>
      </c>
    </row>
    <row r="158" spans="1:19" s="10" customFormat="1" x14ac:dyDescent="0.25">
      <c r="A158" s="10" t="s">
        <v>146</v>
      </c>
      <c r="B158" s="66" t="s">
        <v>206</v>
      </c>
      <c r="C158" s="19" t="str">
        <f>VLOOKUP(A158,Sheet1!A:E,3,FALSE)</f>
        <v>Kent and Medway Integrated Care System</v>
      </c>
      <c r="D158" s="19" t="str">
        <f>VLOOKUP(A158,Sheet1!A:E,4,FALSE)</f>
        <v>West Kent Pulmonary Rehabilitation Service</v>
      </c>
      <c r="E158" s="19" t="str">
        <f>VLOOKUP(A158,Sheet1!A:E,5,FALSE)</f>
        <v>Maidstone and Tunbridge Wells NHS Trust</v>
      </c>
      <c r="F158" s="19" t="s">
        <v>617</v>
      </c>
      <c r="G158" s="20">
        <v>68</v>
      </c>
      <c r="H158" s="20" t="s">
        <v>625</v>
      </c>
      <c r="I158" s="20" t="s">
        <v>626</v>
      </c>
      <c r="J158" s="20">
        <v>50</v>
      </c>
      <c r="K158" s="22">
        <v>93</v>
      </c>
      <c r="L158" s="20">
        <v>50</v>
      </c>
      <c r="M158" s="21">
        <v>85</v>
      </c>
      <c r="N158" s="20">
        <v>46</v>
      </c>
      <c r="O158" s="22">
        <v>92</v>
      </c>
      <c r="P158" s="20">
        <v>23</v>
      </c>
      <c r="Q158" s="22">
        <v>61</v>
      </c>
      <c r="R158" s="20">
        <v>47</v>
      </c>
      <c r="S158" s="21">
        <v>96</v>
      </c>
    </row>
    <row r="159" spans="1:19" s="10" customFormat="1" x14ac:dyDescent="0.25">
      <c r="A159" s="10" t="s">
        <v>25</v>
      </c>
      <c r="B159" s="66" t="s">
        <v>206</v>
      </c>
      <c r="C159" s="19" t="str">
        <f>VLOOKUP(A159,Sheet1!A:E,3,FALSE)</f>
        <v>Kent and Medway Integrated Care System</v>
      </c>
      <c r="D159" s="19" t="str">
        <f>VLOOKUP(A159,Sheet1!A:E,4,FALSE)</f>
        <v>Medway Community Respiratory Team</v>
      </c>
      <c r="E159" s="19" t="str">
        <f>VLOOKUP(A159,Sheet1!A:E,5,FALSE)</f>
        <v>Medway Community Healthcare</v>
      </c>
      <c r="F159" s="19" t="s">
        <v>617</v>
      </c>
      <c r="G159" s="20">
        <v>58</v>
      </c>
      <c r="H159" s="20">
        <v>18</v>
      </c>
      <c r="I159" s="22">
        <v>36</v>
      </c>
      <c r="J159" s="20">
        <v>57</v>
      </c>
      <c r="K159" s="21">
        <v>98</v>
      </c>
      <c r="L159" s="20">
        <v>39</v>
      </c>
      <c r="M159" s="22">
        <v>76</v>
      </c>
      <c r="N159" s="20">
        <v>35</v>
      </c>
      <c r="O159" s="22">
        <v>90</v>
      </c>
      <c r="P159" s="20">
        <v>23</v>
      </c>
      <c r="Q159" s="22">
        <v>59</v>
      </c>
      <c r="R159" s="20">
        <v>37</v>
      </c>
      <c r="S159" s="21">
        <v>100</v>
      </c>
    </row>
    <row r="160" spans="1:19" s="10" customFormat="1" x14ac:dyDescent="0.25">
      <c r="A160" s="10" t="s">
        <v>31</v>
      </c>
      <c r="B160" s="66" t="s">
        <v>206</v>
      </c>
      <c r="C160" s="19" t="str">
        <f>VLOOKUP(A160,Sheet1!A:E,3,FALSE)</f>
        <v xml:space="preserve">Surrey Heartlands Health and Care </v>
      </c>
      <c r="D160" s="19" t="str">
        <f>VLOOKUP(A160,Sheet1!A:E,4,FALSE)</f>
        <v>North West Surrey Respiratory Care Team</v>
      </c>
      <c r="E160" s="19" t="str">
        <f>VLOOKUP(A160,Sheet1!A:E,5,FALSE)</f>
        <v>CSH Surrey</v>
      </c>
      <c r="F160" s="19" t="s">
        <v>617</v>
      </c>
      <c r="G160" s="20">
        <v>58</v>
      </c>
      <c r="H160" s="20">
        <v>6</v>
      </c>
      <c r="I160" s="23">
        <v>11</v>
      </c>
      <c r="J160" s="20">
        <v>58</v>
      </c>
      <c r="K160" s="21">
        <v>100</v>
      </c>
      <c r="L160" s="20">
        <v>43</v>
      </c>
      <c r="M160" s="22">
        <v>77</v>
      </c>
      <c r="N160" s="20">
        <v>35</v>
      </c>
      <c r="O160" s="22">
        <v>81</v>
      </c>
      <c r="P160" s="20">
        <v>31</v>
      </c>
      <c r="Q160" s="21">
        <v>74</v>
      </c>
      <c r="R160" s="20">
        <v>41</v>
      </c>
      <c r="S160" s="21">
        <v>95</v>
      </c>
    </row>
    <row r="161" spans="1:19" s="10" customFormat="1" x14ac:dyDescent="0.25">
      <c r="A161" s="10" t="s">
        <v>19</v>
      </c>
      <c r="B161" s="66" t="s">
        <v>206</v>
      </c>
      <c r="C161" s="19" t="str">
        <f>VLOOKUP(A161,Sheet1!A:E,3,FALSE)</f>
        <v xml:space="preserve">Surrey Heartlands Health and Care </v>
      </c>
      <c r="D161" s="19" t="str">
        <f>VLOOKUP(A161,Sheet1!A:E,4,FALSE)</f>
        <v>First Community Health and Care â€“ Surrey Community Respiratory Service</v>
      </c>
      <c r="E161" s="19" t="str">
        <f>VLOOKUP(A161,Sheet1!A:E,5,FALSE)</f>
        <v>First Community Health and Care CIC</v>
      </c>
      <c r="F161" s="19" t="s">
        <v>617</v>
      </c>
      <c r="G161" s="20">
        <v>57</v>
      </c>
      <c r="H161" s="20">
        <v>26</v>
      </c>
      <c r="I161" s="22">
        <v>55</v>
      </c>
      <c r="J161" s="20">
        <v>54</v>
      </c>
      <c r="K161" s="21">
        <v>98</v>
      </c>
      <c r="L161" s="20">
        <v>41</v>
      </c>
      <c r="M161" s="21">
        <v>80</v>
      </c>
      <c r="N161" s="20">
        <v>41</v>
      </c>
      <c r="O161" s="21">
        <v>100</v>
      </c>
      <c r="P161" s="20">
        <v>16</v>
      </c>
      <c r="Q161" s="23">
        <v>41</v>
      </c>
      <c r="R161" s="20">
        <v>37</v>
      </c>
      <c r="S161" s="21">
        <v>90</v>
      </c>
    </row>
    <row r="162" spans="1:19" s="10" customFormat="1" x14ac:dyDescent="0.25">
      <c r="A162" s="10" t="s">
        <v>44</v>
      </c>
      <c r="B162" s="66" t="s">
        <v>206</v>
      </c>
      <c r="C162" s="19" t="str">
        <f>VLOOKUP(A162,Sheet1!A:E,3,FALSE)</f>
        <v xml:space="preserve">Surrey Heartlands Health and Care </v>
      </c>
      <c r="D162" s="19" t="str">
        <f>VLOOKUP(A162,Sheet1!A:E,4,FALSE)</f>
        <v>Royal Surrey Pulmonary Rehabilitation Programme</v>
      </c>
      <c r="E162" s="19" t="str">
        <f>VLOOKUP(A162,Sheet1!A:E,5,FALSE)</f>
        <v>Royal Surrey County Hospital NHS Foundation Trust</v>
      </c>
      <c r="F162" s="19" t="s">
        <v>617</v>
      </c>
      <c r="G162" s="20">
        <v>63</v>
      </c>
      <c r="H162" s="20">
        <v>25</v>
      </c>
      <c r="I162" s="22">
        <v>42</v>
      </c>
      <c r="J162" s="20">
        <v>49</v>
      </c>
      <c r="K162" s="21">
        <v>100</v>
      </c>
      <c r="L162" s="20">
        <v>52</v>
      </c>
      <c r="M162" s="21">
        <v>83</v>
      </c>
      <c r="N162" s="20">
        <v>52</v>
      </c>
      <c r="O162" s="21">
        <v>100</v>
      </c>
      <c r="P162" s="20">
        <v>28</v>
      </c>
      <c r="Q162" s="21">
        <v>72</v>
      </c>
      <c r="R162" s="20">
        <v>38</v>
      </c>
      <c r="S162" s="22">
        <v>75</v>
      </c>
    </row>
    <row r="163" spans="1:19" s="10" customFormat="1" x14ac:dyDescent="0.25">
      <c r="A163" s="10" t="s">
        <v>154</v>
      </c>
      <c r="B163" s="66" t="s">
        <v>206</v>
      </c>
      <c r="C163" s="19" t="str">
        <f>VLOOKUP(A163,Sheet1!A:E,3,FALSE)</f>
        <v xml:space="preserve">Sussex Health and Care Partnership </v>
      </c>
      <c r="D163" s="19" t="str">
        <f>VLOOKUP(A163,Sheet1!A:E,4,FALSE)</f>
        <v>Regional East Sussex Pulmonary Service (RESPS)</v>
      </c>
      <c r="E163" s="19" t="str">
        <f>VLOOKUP(A163,Sheet1!A:E,5,FALSE)</f>
        <v>East Sussex Healthcare NHS Trust</v>
      </c>
      <c r="F163" s="19" t="s">
        <v>617</v>
      </c>
      <c r="G163" s="20">
        <v>84</v>
      </c>
      <c r="H163" s="20">
        <v>5</v>
      </c>
      <c r="I163" s="23">
        <v>7</v>
      </c>
      <c r="J163" s="20">
        <v>74</v>
      </c>
      <c r="K163" s="22">
        <v>92</v>
      </c>
      <c r="L163" s="20">
        <v>56</v>
      </c>
      <c r="M163" s="22">
        <v>70</v>
      </c>
      <c r="N163" s="20">
        <v>56</v>
      </c>
      <c r="O163" s="21">
        <v>100</v>
      </c>
      <c r="P163" s="20">
        <v>14</v>
      </c>
      <c r="Q163" s="23">
        <v>28</v>
      </c>
      <c r="R163" s="20">
        <v>51</v>
      </c>
      <c r="S163" s="21">
        <v>91</v>
      </c>
    </row>
    <row r="164" spans="1:19" s="10" customFormat="1" x14ac:dyDescent="0.25">
      <c r="A164" s="10" t="s">
        <v>67</v>
      </c>
      <c r="B164" s="66" t="s">
        <v>206</v>
      </c>
      <c r="C164" s="19" t="str">
        <f>VLOOKUP(A164,Sheet1!A:E,3,FALSE)</f>
        <v xml:space="preserve">Sussex Health and Care Partnership </v>
      </c>
      <c r="D164" s="19" t="str">
        <f>VLOOKUP(A164,Sheet1!A:E,4,FALSE)</f>
        <v>COPD Coastal Service</v>
      </c>
      <c r="E164" s="19" t="str">
        <f>VLOOKUP(A164,Sheet1!A:E,5,FALSE)</f>
        <v>Sussex Community NHS Foundation Trust</v>
      </c>
      <c r="F164" s="19" t="s">
        <v>617</v>
      </c>
      <c r="G164" s="20">
        <v>84</v>
      </c>
      <c r="H164" s="20">
        <v>30</v>
      </c>
      <c r="I164" s="22">
        <v>44</v>
      </c>
      <c r="J164" s="20">
        <v>62</v>
      </c>
      <c r="K164" s="21">
        <v>100</v>
      </c>
      <c r="L164" s="20">
        <v>58</v>
      </c>
      <c r="M164" s="22">
        <v>73</v>
      </c>
      <c r="N164" s="20">
        <v>34</v>
      </c>
      <c r="O164" s="23">
        <v>59</v>
      </c>
      <c r="P164" s="20">
        <v>12</v>
      </c>
      <c r="Q164" s="23">
        <v>36</v>
      </c>
      <c r="R164" s="20">
        <v>43</v>
      </c>
      <c r="S164" s="21">
        <v>86</v>
      </c>
    </row>
    <row r="165" spans="1:19" s="10" customFormat="1" x14ac:dyDescent="0.25">
      <c r="A165" s="10" t="s">
        <v>66</v>
      </c>
      <c r="B165" s="66" t="s">
        <v>206</v>
      </c>
      <c r="C165" s="19" t="str">
        <f>VLOOKUP(A165,Sheet1!A:E,3,FALSE)</f>
        <v xml:space="preserve">Sussex Health and Care Partnership </v>
      </c>
      <c r="D165" s="19" t="str">
        <f>VLOOKUP(A165,Sheet1!A:E,4,FALSE)</f>
        <v>Crawley Horsham and Mid Sussex COPD Adult Community Services</v>
      </c>
      <c r="E165" s="19" t="str">
        <f>VLOOKUP(A165,Sheet1!A:E,5,FALSE)</f>
        <v>Sussex Community NHS Foundation Trust</v>
      </c>
      <c r="F165" s="19" t="s">
        <v>617</v>
      </c>
      <c r="G165" s="20">
        <v>60</v>
      </c>
      <c r="H165" s="20">
        <v>14</v>
      </c>
      <c r="I165" s="22">
        <v>35</v>
      </c>
      <c r="J165" s="20">
        <v>44</v>
      </c>
      <c r="K165" s="21">
        <v>100</v>
      </c>
      <c r="L165" s="20">
        <v>47</v>
      </c>
      <c r="M165" s="21">
        <v>81</v>
      </c>
      <c r="N165" s="20">
        <v>47</v>
      </c>
      <c r="O165" s="21">
        <v>100</v>
      </c>
      <c r="P165" s="20">
        <v>27</v>
      </c>
      <c r="Q165" s="21">
        <v>75</v>
      </c>
      <c r="R165" s="20">
        <v>33</v>
      </c>
      <c r="S165" s="22">
        <v>77</v>
      </c>
    </row>
    <row r="166" spans="1:19" s="10" customFormat="1" x14ac:dyDescent="0.25">
      <c r="A166" s="10" t="s">
        <v>68</v>
      </c>
      <c r="B166" s="66" t="s">
        <v>206</v>
      </c>
      <c r="C166" s="19" t="str">
        <f>VLOOKUP(A166,Sheet1!A:E,3,FALSE)</f>
        <v xml:space="preserve">Sussex Health and Care Partnership </v>
      </c>
      <c r="D166" s="19" t="str">
        <f>VLOOKUP(A166,Sheet1!A:E,4,FALSE)</f>
        <v>The High Weald Lewis and Haven Community Respiratory Service</v>
      </c>
      <c r="E166" s="19" t="str">
        <f>VLOOKUP(A166,Sheet1!A:E,5,FALSE)</f>
        <v>Sussex Community NHS Foundation Trust</v>
      </c>
      <c r="F166" s="19" t="s">
        <v>617</v>
      </c>
      <c r="G166" s="20">
        <v>12</v>
      </c>
      <c r="H166" s="20">
        <v>5</v>
      </c>
      <c r="I166" s="22">
        <v>42</v>
      </c>
      <c r="J166" s="20">
        <v>0</v>
      </c>
      <c r="K166" s="24" t="s">
        <v>3</v>
      </c>
      <c r="L166" s="20">
        <v>12</v>
      </c>
      <c r="M166" s="21">
        <v>100</v>
      </c>
      <c r="N166" s="20">
        <v>12</v>
      </c>
      <c r="O166" s="21">
        <v>100</v>
      </c>
      <c r="P166" s="20">
        <v>0</v>
      </c>
      <c r="Q166" s="24" t="s">
        <v>3</v>
      </c>
      <c r="R166" s="20">
        <v>9</v>
      </c>
      <c r="S166" s="22">
        <v>75</v>
      </c>
    </row>
    <row r="167" spans="1:19" s="10" customFormat="1" x14ac:dyDescent="0.25">
      <c r="A167" s="10" t="s">
        <v>172</v>
      </c>
      <c r="B167" s="66" t="s">
        <v>206</v>
      </c>
      <c r="C167" s="19" t="str">
        <f>VLOOKUP(A167,Sheet1!A:E,3,FALSE)</f>
        <v xml:space="preserve">Sussex Health and Care Partnership </v>
      </c>
      <c r="D167" s="19" t="str">
        <f>VLOOKUP(A167,Sheet1!A:E,4,FALSE)</f>
        <v>St Richards Hospital Pulmonary Rehabilitation</v>
      </c>
      <c r="E167" s="19" t="str">
        <f>VLOOKUP(A167,Sheet1!A:E,5,FALSE)</f>
        <v>Western Sussex Hospitals NHS Foundation Trust</v>
      </c>
      <c r="F167" s="19" t="s">
        <v>617</v>
      </c>
      <c r="G167" s="20">
        <v>88</v>
      </c>
      <c r="H167" s="20">
        <v>8</v>
      </c>
      <c r="I167" s="23">
        <v>10</v>
      </c>
      <c r="J167" s="20">
        <v>80</v>
      </c>
      <c r="K167" s="21">
        <v>100</v>
      </c>
      <c r="L167" s="20">
        <v>59</v>
      </c>
      <c r="M167" s="22">
        <v>73</v>
      </c>
      <c r="N167" s="20">
        <v>59</v>
      </c>
      <c r="O167" s="21">
        <v>100</v>
      </c>
      <c r="P167" s="20">
        <v>39</v>
      </c>
      <c r="Q167" s="21">
        <v>72</v>
      </c>
      <c r="R167" s="20">
        <v>51</v>
      </c>
      <c r="S167" s="21">
        <v>86</v>
      </c>
    </row>
    <row r="168" spans="1:19" s="10" customFormat="1" x14ac:dyDescent="0.25">
      <c r="A168" s="10" t="s">
        <v>110</v>
      </c>
      <c r="B168" s="66" t="s">
        <v>235</v>
      </c>
      <c r="C168" s="19" t="str">
        <f>VLOOKUP(A168,Sheet1!A:E,3,FALSE)</f>
        <v>Bath and North East Somerset, Swindon and Wiltshire</v>
      </c>
      <c r="D168" s="19" t="str">
        <f>VLOOKUP(A168,Sheet1!A:E,4,FALSE)</f>
        <v>Salisbury Lung Exercise and Education Programme (LEEP)</v>
      </c>
      <c r="E168" s="19" t="str">
        <f>VLOOKUP(A168,Sheet1!A:E,5,FALSE)</f>
        <v>Salisbury NHS Foundation Trust</v>
      </c>
      <c r="F168" s="19" t="s">
        <v>617</v>
      </c>
      <c r="G168" s="20">
        <v>2</v>
      </c>
      <c r="H168" s="20">
        <v>0</v>
      </c>
      <c r="I168" s="23">
        <v>0</v>
      </c>
      <c r="J168" s="20" t="s">
        <v>625</v>
      </c>
      <c r="K168" s="20" t="s">
        <v>626</v>
      </c>
      <c r="L168" s="20" t="s">
        <v>625</v>
      </c>
      <c r="M168" s="21">
        <v>100</v>
      </c>
      <c r="N168" s="20" t="s">
        <v>625</v>
      </c>
      <c r="O168" s="21">
        <v>100</v>
      </c>
      <c r="P168" s="20" t="s">
        <v>625</v>
      </c>
      <c r="Q168" s="20" t="s">
        <v>626</v>
      </c>
      <c r="R168" s="20" t="s">
        <v>625</v>
      </c>
      <c r="S168" s="21">
        <v>100</v>
      </c>
    </row>
    <row r="169" spans="1:19" s="10" customFormat="1" x14ac:dyDescent="0.25">
      <c r="A169" s="10" t="s">
        <v>27</v>
      </c>
      <c r="B169" s="66" t="s">
        <v>235</v>
      </c>
      <c r="C169" s="19" t="str">
        <f>VLOOKUP(A169,Sheet1!A:E,3,FALSE)</f>
        <v>Bath and North East Somerset, Swindon and Wiltshire</v>
      </c>
      <c r="D169" s="19" t="str">
        <f>VLOOKUP(A169,Sheet1!A:E,4,FALSE)</f>
        <v>Virgin Care Community Respiratory Service - Bath and North East Somerset</v>
      </c>
      <c r="E169" s="19" t="str">
        <f>VLOOKUP(A169,Sheet1!A:E,5,FALSE)</f>
        <v>Virgin Care Ltd</v>
      </c>
      <c r="F169" s="19" t="s">
        <v>617</v>
      </c>
      <c r="G169" s="20">
        <v>65</v>
      </c>
      <c r="H169" s="20">
        <v>16</v>
      </c>
      <c r="I169" s="22">
        <v>31</v>
      </c>
      <c r="J169" s="20">
        <v>28</v>
      </c>
      <c r="K169" s="22">
        <v>45</v>
      </c>
      <c r="L169" s="20">
        <v>34</v>
      </c>
      <c r="M169" s="23">
        <v>57</v>
      </c>
      <c r="N169" s="20">
        <v>23</v>
      </c>
      <c r="O169" s="22">
        <v>68</v>
      </c>
      <c r="P169" s="20">
        <v>19</v>
      </c>
      <c r="Q169" s="22">
        <v>56</v>
      </c>
      <c r="R169" s="20">
        <v>13</v>
      </c>
      <c r="S169" s="23">
        <v>45</v>
      </c>
    </row>
    <row r="170" spans="1:19" s="10" customFormat="1" x14ac:dyDescent="0.25">
      <c r="A170" s="10" t="s">
        <v>7</v>
      </c>
      <c r="B170" s="66" t="s">
        <v>235</v>
      </c>
      <c r="C170" s="19" t="str">
        <f>VLOOKUP(A170,Sheet1!A:E,3,FALSE)</f>
        <v>Bath and North East Somerset, Swindon and Wiltshire</v>
      </c>
      <c r="D170" s="19" t="str">
        <f>VLOOKUP(A170,Sheet1!A:E,4,FALSE)</f>
        <v>Wiltshire Community Respiratory Team</v>
      </c>
      <c r="E170" s="19" t="str">
        <f>VLOOKUP(A170,Sheet1!A:E,5,FALSE)</f>
        <v>Wiltshire Health &amp; Care</v>
      </c>
      <c r="F170" s="19" t="s">
        <v>617</v>
      </c>
      <c r="G170" s="20">
        <v>75</v>
      </c>
      <c r="H170" s="20">
        <v>16</v>
      </c>
      <c r="I170" s="22">
        <v>23</v>
      </c>
      <c r="J170" s="20">
        <v>41</v>
      </c>
      <c r="K170" s="22">
        <v>57</v>
      </c>
      <c r="L170" s="20">
        <v>61</v>
      </c>
      <c r="M170" s="21">
        <v>84</v>
      </c>
      <c r="N170" s="20">
        <v>54</v>
      </c>
      <c r="O170" s="22">
        <v>89</v>
      </c>
      <c r="P170" s="20">
        <v>29</v>
      </c>
      <c r="Q170" s="22">
        <v>53</v>
      </c>
      <c r="R170" s="20">
        <v>28</v>
      </c>
      <c r="S170" s="23">
        <v>48</v>
      </c>
    </row>
    <row r="171" spans="1:19" s="10" customFormat="1" x14ac:dyDescent="0.25">
      <c r="A171" s="10" t="s">
        <v>90</v>
      </c>
      <c r="B171" s="66" t="s">
        <v>235</v>
      </c>
      <c r="C171" s="19" t="str">
        <f>VLOOKUP(A171,Sheet1!A:E,3,FALSE)</f>
        <v xml:space="preserve">Cornwall and the Isles of Scilly Health and Care Partnership </v>
      </c>
      <c r="D171" s="19" t="str">
        <f>VLOOKUP(A171,Sheet1!A:E,4,FALSE)</f>
        <v>Integrated Community Respiratory Team East Cornwall (ICRTEC)</v>
      </c>
      <c r="E171" s="19" t="str">
        <f>VLOOKUP(A171,Sheet1!A:E,5,FALSE)</f>
        <v>Cornwall Partnership NHS Foundation Trust</v>
      </c>
      <c r="F171" s="19" t="s">
        <v>617</v>
      </c>
      <c r="G171" s="20">
        <v>43</v>
      </c>
      <c r="H171" s="20">
        <v>8</v>
      </c>
      <c r="I171" s="22">
        <v>20</v>
      </c>
      <c r="J171" s="20">
        <v>43</v>
      </c>
      <c r="K171" s="21">
        <v>100</v>
      </c>
      <c r="L171" s="20">
        <v>29</v>
      </c>
      <c r="M171" s="22">
        <v>69</v>
      </c>
      <c r="N171" s="20">
        <v>29</v>
      </c>
      <c r="O171" s="21">
        <v>100</v>
      </c>
      <c r="P171" s="20">
        <v>22</v>
      </c>
      <c r="Q171" s="21">
        <v>76</v>
      </c>
      <c r="R171" s="20">
        <v>28</v>
      </c>
      <c r="S171" s="21">
        <v>97</v>
      </c>
    </row>
    <row r="172" spans="1:19" s="10" customFormat="1" hidden="1" x14ac:dyDescent="0.25">
      <c r="A172" s="10" t="s">
        <v>91</v>
      </c>
      <c r="B172" s="66" t="s">
        <v>235</v>
      </c>
      <c r="C172" s="19" t="str">
        <f>VLOOKUP(A172,Sheet1!A:E,3,FALSE)</f>
        <v xml:space="preserve">Cornwall and the Isles of Scilly Health and Care Partnership </v>
      </c>
      <c r="D172" s="19" t="str">
        <f>VLOOKUP(A172,Sheet1!A:E,4,FALSE)</f>
        <v>West Respiratory Community Team</v>
      </c>
      <c r="E172" s="19" t="str">
        <f>VLOOKUP(A172,Sheet1!A:E,5,FALSE)</f>
        <v>Cornwall Partnership NHS Foundation Trust</v>
      </c>
      <c r="F172" s="19" t="s">
        <v>617</v>
      </c>
      <c r="G172" s="20">
        <v>88</v>
      </c>
      <c r="H172" s="20">
        <v>40</v>
      </c>
      <c r="I172" s="21">
        <v>67</v>
      </c>
      <c r="J172" s="20">
        <v>52</v>
      </c>
      <c r="K172" s="22">
        <v>67</v>
      </c>
      <c r="L172" s="20">
        <v>58</v>
      </c>
      <c r="M172" s="22">
        <v>78</v>
      </c>
      <c r="N172" s="20">
        <v>50</v>
      </c>
      <c r="O172" s="22">
        <v>86</v>
      </c>
      <c r="P172" s="20">
        <v>38</v>
      </c>
      <c r="Q172" s="21">
        <v>73</v>
      </c>
      <c r="R172" s="20">
        <v>53</v>
      </c>
      <c r="S172" s="21">
        <v>91</v>
      </c>
    </row>
    <row r="173" spans="1:19" s="10" customFormat="1" x14ac:dyDescent="0.25">
      <c r="A173" s="10" t="s">
        <v>21</v>
      </c>
      <c r="B173" s="66" t="s">
        <v>235</v>
      </c>
      <c r="C173" s="19" t="str">
        <f>VLOOKUP(A173,Sheet1!A:E,3,FALSE)</f>
        <v>Healthier together Bristol, North Somerset and South Gloucestershire</v>
      </c>
      <c r="D173" s="19" t="str">
        <f>VLOOKUP(A173,Sheet1!A:E,4,FALSE)</f>
        <v>Sirona Pulmonary Rehabilitation Service</v>
      </c>
      <c r="E173" s="19" t="str">
        <f>VLOOKUP(A173,Sheet1!A:E,5,FALSE)</f>
        <v>Sirona Care &amp; Health</v>
      </c>
      <c r="F173" s="19" t="s">
        <v>617</v>
      </c>
      <c r="G173" s="20">
        <v>56</v>
      </c>
      <c r="H173" s="20" t="s">
        <v>625</v>
      </c>
      <c r="I173" s="20" t="s">
        <v>626</v>
      </c>
      <c r="J173" s="20">
        <v>0</v>
      </c>
      <c r="K173" s="23">
        <v>0</v>
      </c>
      <c r="L173" s="20">
        <v>25</v>
      </c>
      <c r="M173" s="23">
        <v>52</v>
      </c>
      <c r="N173" s="20">
        <v>6</v>
      </c>
      <c r="O173" s="23">
        <v>24</v>
      </c>
      <c r="P173" s="20">
        <v>18</v>
      </c>
      <c r="Q173" s="21">
        <v>78</v>
      </c>
      <c r="R173" s="20">
        <v>13</v>
      </c>
      <c r="S173" s="22">
        <v>57</v>
      </c>
    </row>
    <row r="174" spans="1:19" s="10" customFormat="1" x14ac:dyDescent="0.25">
      <c r="A174" s="10" t="s">
        <v>134</v>
      </c>
      <c r="B174" s="66" t="s">
        <v>235</v>
      </c>
      <c r="C174" s="19" t="str">
        <f>VLOOKUP(A174,Sheet1!A:E,3,FALSE)</f>
        <v>Healthier Together Bristol, North Somerset and South Gloucestershire</v>
      </c>
      <c r="D174" s="19" t="str">
        <f>VLOOKUP(A174,Sheet1!A:E,4,FALSE)</f>
        <v>Sirona Pulmonary Rehabilitation Service</v>
      </c>
      <c r="E174" s="19" t="str">
        <f>VLOOKUP(A174,Sheet1!A:E,5,FALSE)</f>
        <v>Sirona Care &amp; Health</v>
      </c>
      <c r="F174" s="19" t="s">
        <v>617</v>
      </c>
      <c r="G174" s="20">
        <v>69</v>
      </c>
      <c r="H174" s="20">
        <v>27</v>
      </c>
      <c r="I174" s="22">
        <v>42</v>
      </c>
      <c r="J174" s="20">
        <v>0</v>
      </c>
      <c r="K174" s="23">
        <v>0</v>
      </c>
      <c r="L174" s="20">
        <v>40</v>
      </c>
      <c r="M174" s="22">
        <v>61</v>
      </c>
      <c r="N174" s="20">
        <v>40</v>
      </c>
      <c r="O174" s="21">
        <v>100</v>
      </c>
      <c r="P174" s="20">
        <v>23</v>
      </c>
      <c r="Q174" s="22">
        <v>59</v>
      </c>
      <c r="R174" s="20">
        <v>35</v>
      </c>
      <c r="S174" s="21">
        <v>92</v>
      </c>
    </row>
    <row r="175" spans="1:19" s="10" customFormat="1" x14ac:dyDescent="0.25">
      <c r="A175" s="10" t="s">
        <v>42</v>
      </c>
      <c r="B175" s="66" t="s">
        <v>235</v>
      </c>
      <c r="C175" s="19" t="str">
        <f>VLOOKUP(A175,Sheet1!A:E,3,FALSE)</f>
        <v xml:space="preserve">One Gloucestershire </v>
      </c>
      <c r="D175" s="19" t="str">
        <f>VLOOKUP(A175,Sheet1!A:E,4,FALSE)</f>
        <v>Gloucestershire Respiratory Service</v>
      </c>
      <c r="E175" s="19" t="str">
        <f>VLOOKUP(A175,Sheet1!A:E,5,FALSE)</f>
        <v>Gloucestershire Care Services NHS Trust</v>
      </c>
      <c r="F175" s="19" t="s">
        <v>617</v>
      </c>
      <c r="G175" s="20">
        <v>89</v>
      </c>
      <c r="H175" s="20">
        <v>6</v>
      </c>
      <c r="I175" s="23">
        <v>8</v>
      </c>
      <c r="J175" s="20">
        <v>44</v>
      </c>
      <c r="K175" s="22">
        <v>94</v>
      </c>
      <c r="L175" s="20">
        <v>60</v>
      </c>
      <c r="M175" s="22">
        <v>73</v>
      </c>
      <c r="N175" s="20">
        <v>43</v>
      </c>
      <c r="O175" s="22">
        <v>72</v>
      </c>
      <c r="P175" s="20">
        <v>19</v>
      </c>
      <c r="Q175" s="22">
        <v>54</v>
      </c>
      <c r="R175" s="20">
        <v>49</v>
      </c>
      <c r="S175" s="22">
        <v>83</v>
      </c>
    </row>
    <row r="176" spans="1:19" s="10" customFormat="1" x14ac:dyDescent="0.25">
      <c r="A176" s="10" t="s">
        <v>51</v>
      </c>
      <c r="B176" s="66" t="s">
        <v>235</v>
      </c>
      <c r="C176" s="19" t="str">
        <f>VLOOKUP(A176,Sheet1!A:E,3,FALSE)</f>
        <v xml:space="preserve">Our Dorset </v>
      </c>
      <c r="D176" s="19" t="str">
        <f>VLOOKUP(A176,Sheet1!A:E,4,FALSE)</f>
        <v>Dorset Pulmonary Rehabilitation service</v>
      </c>
      <c r="E176" s="19" t="str">
        <f>VLOOKUP(A176,Sheet1!A:E,5,FALSE)</f>
        <v>Dorset County Hospital NHS Foundation Trust</v>
      </c>
      <c r="F176" s="19" t="s">
        <v>617</v>
      </c>
      <c r="G176" s="20">
        <v>26</v>
      </c>
      <c r="H176" s="20" t="s">
        <v>625</v>
      </c>
      <c r="I176" s="20" t="s">
        <v>626</v>
      </c>
      <c r="J176" s="20">
        <v>20</v>
      </c>
      <c r="K176" s="22">
        <v>80</v>
      </c>
      <c r="L176" s="20">
        <v>24</v>
      </c>
      <c r="M176" s="21">
        <v>96</v>
      </c>
      <c r="N176" s="20">
        <v>24</v>
      </c>
      <c r="O176" s="21">
        <v>100</v>
      </c>
      <c r="P176" s="20">
        <v>19</v>
      </c>
      <c r="Q176" s="21">
        <v>83</v>
      </c>
      <c r="R176" s="20">
        <v>14</v>
      </c>
      <c r="S176" s="22">
        <v>58</v>
      </c>
    </row>
    <row r="177" spans="1:19" s="10" customFormat="1" x14ac:dyDescent="0.25">
      <c r="A177" s="10" t="s">
        <v>72</v>
      </c>
      <c r="B177" s="66" t="s">
        <v>235</v>
      </c>
      <c r="C177" s="19" t="str">
        <f>VLOOKUP(A177,Sheet1!A:E,3,FALSE)</f>
        <v xml:space="preserve">Our Dorset </v>
      </c>
      <c r="D177" s="19" t="str">
        <f>VLOOKUP(A177,Sheet1!A:E,4,FALSE)</f>
        <v>Dorset Healthcare Pulmonary Rehabilitation Programme</v>
      </c>
      <c r="E177" s="19" t="str">
        <f>VLOOKUP(A177,Sheet1!A:E,5,FALSE)</f>
        <v>Dorset Healthcare University NHS Foundation Trust</v>
      </c>
      <c r="F177" s="19" t="s">
        <v>617</v>
      </c>
      <c r="G177" s="20">
        <v>148</v>
      </c>
      <c r="H177" s="20">
        <v>11</v>
      </c>
      <c r="I177" s="22">
        <v>16</v>
      </c>
      <c r="J177" s="20">
        <v>30</v>
      </c>
      <c r="K177" s="22">
        <v>79</v>
      </c>
      <c r="L177" s="20">
        <v>28</v>
      </c>
      <c r="M177" s="23">
        <v>39</v>
      </c>
      <c r="N177" s="20">
        <v>28</v>
      </c>
      <c r="O177" s="21">
        <v>100</v>
      </c>
      <c r="P177" s="20" t="s">
        <v>625</v>
      </c>
      <c r="Q177" s="21">
        <v>100</v>
      </c>
      <c r="R177" s="20">
        <v>19</v>
      </c>
      <c r="S177" s="22">
        <v>70</v>
      </c>
    </row>
    <row r="178" spans="1:19" s="10" customFormat="1" x14ac:dyDescent="0.25">
      <c r="A178" s="10" t="s">
        <v>12</v>
      </c>
      <c r="B178" s="66" t="s">
        <v>235</v>
      </c>
      <c r="C178" s="19" t="str">
        <f>VLOOKUP(A178,Sheet1!A:E,3,FALSE)</f>
        <v xml:space="preserve">Somerset </v>
      </c>
      <c r="D178" s="19" t="str">
        <f>VLOOKUP(A178,Sheet1!A:E,4,FALSE)</f>
        <v>Somerset Pulmonary Rehabilitation Service</v>
      </c>
      <c r="E178" s="19" t="str">
        <f>VLOOKUP(A178,Sheet1!A:E,5,FALSE)</f>
        <v>BOC LTD</v>
      </c>
      <c r="F178" s="19" t="s">
        <v>617</v>
      </c>
      <c r="G178" s="20">
        <v>90</v>
      </c>
      <c r="H178" s="20">
        <v>40</v>
      </c>
      <c r="I178" s="21">
        <v>56</v>
      </c>
      <c r="J178" s="20">
        <v>0</v>
      </c>
      <c r="K178" s="24" t="s">
        <v>3</v>
      </c>
      <c r="L178" s="20">
        <v>60</v>
      </c>
      <c r="M178" s="22">
        <v>78</v>
      </c>
      <c r="N178" s="20">
        <v>60</v>
      </c>
      <c r="O178" s="21">
        <v>100</v>
      </c>
      <c r="P178" s="20">
        <v>0</v>
      </c>
      <c r="Q178" s="24" t="s">
        <v>3</v>
      </c>
      <c r="R178" s="20">
        <v>31</v>
      </c>
      <c r="S178" s="22">
        <v>52</v>
      </c>
    </row>
    <row r="179" spans="1:19" s="10" customFormat="1" x14ac:dyDescent="0.25">
      <c r="A179" s="10" t="s">
        <v>30</v>
      </c>
      <c r="B179" s="66" t="s">
        <v>235</v>
      </c>
      <c r="C179" s="19" t="str">
        <f>VLOOKUP(A179,Sheet1!A:E,3,FALSE)</f>
        <v xml:space="preserve">Together for Devon </v>
      </c>
      <c r="D179" s="19" t="str">
        <f>VLOOKUP(A179,Sheet1!A:E,4,FALSE)</f>
        <v>Livewell SW Community Respiratory Service</v>
      </c>
      <c r="E179" s="19" t="str">
        <f>VLOOKUP(A179,Sheet1!A:E,5,FALSE)</f>
        <v>Livewell Southwest</v>
      </c>
      <c r="F179" s="19" t="s">
        <v>617</v>
      </c>
      <c r="G179" s="20">
        <v>72</v>
      </c>
      <c r="H179" s="20">
        <v>47</v>
      </c>
      <c r="I179" s="21">
        <v>66</v>
      </c>
      <c r="J179" s="20">
        <v>0</v>
      </c>
      <c r="K179" s="23">
        <v>0</v>
      </c>
      <c r="L179" s="20">
        <v>55</v>
      </c>
      <c r="M179" s="22">
        <v>77</v>
      </c>
      <c r="N179" s="20">
        <v>21</v>
      </c>
      <c r="O179" s="23">
        <v>38</v>
      </c>
      <c r="P179" s="20">
        <v>25</v>
      </c>
      <c r="Q179" s="22">
        <v>51</v>
      </c>
      <c r="R179" s="20">
        <v>29</v>
      </c>
      <c r="S179" s="22">
        <v>71</v>
      </c>
    </row>
    <row r="180" spans="1:19" s="10" customFormat="1" x14ac:dyDescent="0.25">
      <c r="A180" s="10" t="s">
        <v>57</v>
      </c>
      <c r="B180" s="66" t="s">
        <v>235</v>
      </c>
      <c r="C180" s="19" t="str">
        <f>VLOOKUP(A180,Sheet1!A:E,3,FALSE)</f>
        <v xml:space="preserve">Together for Devon </v>
      </c>
      <c r="D180" s="19" t="str">
        <f>VLOOKUP(A180,Sheet1!A:E,4,FALSE)</f>
        <v>North Devon Pulmonary Rehabilitation Service</v>
      </c>
      <c r="E180" s="19" t="str">
        <f>VLOOKUP(A180,Sheet1!A:E,5,FALSE)</f>
        <v>Royal Devon University Healthcare NHS Foundation Trust</v>
      </c>
      <c r="F180" s="19" t="s">
        <v>617</v>
      </c>
      <c r="G180" s="20">
        <v>76</v>
      </c>
      <c r="H180" s="20">
        <v>13</v>
      </c>
      <c r="I180" s="22">
        <v>20</v>
      </c>
      <c r="J180" s="20">
        <v>46</v>
      </c>
      <c r="K180" s="22">
        <v>61</v>
      </c>
      <c r="L180" s="20">
        <v>67</v>
      </c>
      <c r="M180" s="21">
        <v>88</v>
      </c>
      <c r="N180" s="20">
        <v>67</v>
      </c>
      <c r="O180" s="21">
        <v>100</v>
      </c>
      <c r="P180" s="20">
        <v>40</v>
      </c>
      <c r="Q180" s="22">
        <v>62</v>
      </c>
      <c r="R180" s="20">
        <v>49</v>
      </c>
      <c r="S180" s="22">
        <v>73</v>
      </c>
    </row>
    <row r="181" spans="1:19" s="10" customFormat="1" x14ac:dyDescent="0.25">
      <c r="A181" s="10" t="s">
        <v>77</v>
      </c>
      <c r="B181" s="66" t="s">
        <v>235</v>
      </c>
      <c r="C181" s="19" t="str">
        <f>VLOOKUP(A181,Sheet1!A:E,3,FALSE)</f>
        <v xml:space="preserve">Together for Devon </v>
      </c>
      <c r="D181" s="19" t="str">
        <f>VLOOKUP(A181,Sheet1!A:E,4,FALSE)</f>
        <v>Royal Devon &amp; Exeter Pulmonary Rehabilitation/Physiotherapy Service</v>
      </c>
      <c r="E181" s="19" t="str">
        <f>VLOOKUP(A181,Sheet1!A:E,5,FALSE)</f>
        <v>Royal Devon University Healthcare NHS Foundation Trust</v>
      </c>
      <c r="F181" s="19" t="s">
        <v>617</v>
      </c>
      <c r="G181" s="20">
        <v>7</v>
      </c>
      <c r="H181" s="20">
        <v>0</v>
      </c>
      <c r="I181" s="23">
        <v>0</v>
      </c>
      <c r="J181" s="20">
        <v>0</v>
      </c>
      <c r="K181" s="23">
        <v>0</v>
      </c>
      <c r="L181" s="20">
        <v>5</v>
      </c>
      <c r="M181" s="22">
        <v>71</v>
      </c>
      <c r="N181" s="20">
        <v>0</v>
      </c>
      <c r="O181" s="23">
        <v>0</v>
      </c>
      <c r="P181" s="20" t="s">
        <v>625</v>
      </c>
      <c r="Q181" s="20" t="s">
        <v>626</v>
      </c>
      <c r="R181" s="20">
        <v>5</v>
      </c>
      <c r="S181" s="21">
        <v>100</v>
      </c>
    </row>
    <row r="182" spans="1:19" s="29" customFormat="1" x14ac:dyDescent="0.25">
      <c r="B182" s="78" t="s">
        <v>663</v>
      </c>
      <c r="C182" s="79"/>
      <c r="D182" s="79"/>
      <c r="E182" s="79"/>
      <c r="F182" s="79"/>
      <c r="G182" s="79"/>
      <c r="H182" s="79"/>
      <c r="I182" s="79"/>
      <c r="J182" s="79"/>
      <c r="K182" s="79"/>
      <c r="L182" s="79"/>
      <c r="M182" s="79"/>
      <c r="N182" s="79"/>
      <c r="O182" s="79"/>
      <c r="P182" s="79"/>
      <c r="Q182" s="79"/>
      <c r="R182" s="79"/>
      <c r="S182" s="79"/>
    </row>
    <row r="183" spans="1:19" s="10" customFormat="1" x14ac:dyDescent="0.25">
      <c r="A183" s="10" t="s">
        <v>1</v>
      </c>
      <c r="B183" s="28"/>
      <c r="C183" s="28"/>
      <c r="D183" s="64" t="s">
        <v>623</v>
      </c>
      <c r="E183" s="34" t="s">
        <v>622</v>
      </c>
      <c r="F183" s="27" t="s">
        <v>618</v>
      </c>
      <c r="G183" s="35">
        <v>12</v>
      </c>
      <c r="H183" s="35">
        <v>0</v>
      </c>
      <c r="I183" s="38">
        <v>0</v>
      </c>
      <c r="J183" s="35">
        <v>0</v>
      </c>
      <c r="K183" s="38">
        <v>0</v>
      </c>
      <c r="L183" s="35">
        <v>9</v>
      </c>
      <c r="M183" s="36">
        <v>75</v>
      </c>
      <c r="N183" s="35">
        <v>9</v>
      </c>
      <c r="O183" s="37">
        <v>100</v>
      </c>
      <c r="P183" s="35" t="s">
        <v>625</v>
      </c>
      <c r="Q183" s="35" t="s">
        <v>626</v>
      </c>
      <c r="R183" s="35" t="s">
        <v>625</v>
      </c>
      <c r="S183" s="35" t="s">
        <v>626</v>
      </c>
    </row>
    <row r="184" spans="1:19" s="10" customFormat="1" x14ac:dyDescent="0.25">
      <c r="A184" s="10" t="s">
        <v>0</v>
      </c>
      <c r="B184" s="28"/>
      <c r="C184" s="28"/>
      <c r="D184" s="64" t="s">
        <v>624</v>
      </c>
      <c r="E184" s="26" t="s">
        <v>622</v>
      </c>
      <c r="F184" s="19" t="s">
        <v>618</v>
      </c>
      <c r="G184" s="20">
        <v>87</v>
      </c>
      <c r="H184" s="20" t="s">
        <v>625</v>
      </c>
      <c r="I184" s="20" t="s">
        <v>626</v>
      </c>
      <c r="J184" s="20">
        <v>6</v>
      </c>
      <c r="K184" s="22">
        <v>9</v>
      </c>
      <c r="L184" s="20">
        <v>51</v>
      </c>
      <c r="M184" s="22">
        <v>61</v>
      </c>
      <c r="N184" s="20">
        <v>51</v>
      </c>
      <c r="O184" s="21">
        <v>100</v>
      </c>
      <c r="P184" s="20">
        <v>26</v>
      </c>
      <c r="Q184" s="22">
        <v>60</v>
      </c>
      <c r="R184" s="20">
        <v>25</v>
      </c>
      <c r="S184" s="23">
        <v>49</v>
      </c>
    </row>
    <row r="185" spans="1:19" s="10" customFormat="1" x14ac:dyDescent="0.25">
      <c r="A185" s="10" t="s">
        <v>2</v>
      </c>
      <c r="B185" s="28"/>
      <c r="C185" s="28"/>
      <c r="D185" s="64" t="s">
        <v>621</v>
      </c>
      <c r="E185" s="26" t="s">
        <v>622</v>
      </c>
      <c r="F185" s="19" t="s">
        <v>618</v>
      </c>
      <c r="G185" s="20">
        <v>44</v>
      </c>
      <c r="H185" s="20" t="s">
        <v>625</v>
      </c>
      <c r="I185" s="20" t="s">
        <v>626</v>
      </c>
      <c r="J185" s="20">
        <v>0</v>
      </c>
      <c r="K185" s="20" t="s">
        <v>3</v>
      </c>
      <c r="L185" s="20">
        <v>20</v>
      </c>
      <c r="M185" s="22">
        <v>59</v>
      </c>
      <c r="N185" s="20">
        <v>20</v>
      </c>
      <c r="O185" s="21">
        <v>100</v>
      </c>
      <c r="P185" s="20">
        <v>0</v>
      </c>
      <c r="Q185" s="24" t="s">
        <v>3</v>
      </c>
      <c r="R185" s="20">
        <v>7</v>
      </c>
      <c r="S185" s="23">
        <v>35</v>
      </c>
    </row>
    <row r="186" spans="1:19" s="10" customFormat="1" x14ac:dyDescent="0.25">
      <c r="A186" s="10" t="s">
        <v>4</v>
      </c>
      <c r="B186" s="28"/>
      <c r="C186" s="28"/>
      <c r="D186" s="65" t="s">
        <v>619</v>
      </c>
      <c r="E186" s="26" t="s">
        <v>620</v>
      </c>
      <c r="F186" s="19" t="s">
        <v>618</v>
      </c>
      <c r="G186" s="20">
        <v>45</v>
      </c>
      <c r="H186" s="20">
        <v>5</v>
      </c>
      <c r="I186" s="22">
        <v>12</v>
      </c>
      <c r="J186" s="20" t="s">
        <v>625</v>
      </c>
      <c r="K186" s="20" t="s">
        <v>626</v>
      </c>
      <c r="L186" s="20">
        <v>27</v>
      </c>
      <c r="M186" s="22">
        <v>61</v>
      </c>
      <c r="N186" s="20">
        <v>27</v>
      </c>
      <c r="O186" s="21">
        <v>100</v>
      </c>
      <c r="P186" s="20">
        <v>19</v>
      </c>
      <c r="Q186" s="21">
        <v>79</v>
      </c>
      <c r="R186" s="20">
        <v>18</v>
      </c>
      <c r="S186" s="22">
        <v>78</v>
      </c>
    </row>
    <row r="187" spans="1:19" s="10" customFormat="1" hidden="1" x14ac:dyDescent="0.25">
      <c r="H187" s="11"/>
      <c r="I187" s="11"/>
      <c r="J187" s="11"/>
      <c r="L187" s="11"/>
      <c r="M187" s="11"/>
      <c r="N187" s="11"/>
      <c r="P187" s="11"/>
      <c r="Q187" s="11"/>
      <c r="R187" s="11"/>
    </row>
    <row r="188" spans="1:19" s="10" customFormat="1" hidden="1" x14ac:dyDescent="0.25">
      <c r="H188" s="11"/>
      <c r="I188" s="11"/>
      <c r="J188" s="11"/>
      <c r="L188" s="11"/>
      <c r="M188" s="11"/>
      <c r="N188" s="11"/>
      <c r="P188" s="11"/>
      <c r="Q188" s="11"/>
      <c r="R188" s="11"/>
    </row>
  </sheetData>
  <sheetProtection algorithmName="SHA-512" hashValue="2jWLLg4d5Yd28ODRPCiF1g76KH3VcTjs/y5m2qGVNeX42fRhg/H4rkwUdSC0uXsUqzaVnbIj8JQMUQAiySljHA==" saltValue="F0wxREwsrXTnFwUwwgrfEA==" spinCount="100000" sheet="1" objects="1" scenarios="1" sort="0" autoFilter="0"/>
  <autoFilter ref="A6:S6"/>
  <mergeCells count="10">
    <mergeCell ref="B182:S182"/>
    <mergeCell ref="B5:S5"/>
    <mergeCell ref="R2:S2"/>
    <mergeCell ref="P2:Q2"/>
    <mergeCell ref="H1:S1"/>
    <mergeCell ref="A4:F4"/>
    <mergeCell ref="H2:I2"/>
    <mergeCell ref="J2:K2"/>
    <mergeCell ref="L2:M2"/>
    <mergeCell ref="N2:O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AAA7"/>
  </sheetPr>
  <dimension ref="A1:C14"/>
  <sheetViews>
    <sheetView workbookViewId="0">
      <selection activeCell="A15" sqref="A15:XFD1048576"/>
    </sheetView>
  </sheetViews>
  <sheetFormatPr defaultColWidth="0" defaultRowHeight="15" zeroHeight="1" x14ac:dyDescent="0.25"/>
  <cols>
    <col min="1" max="1" width="9.42578125" customWidth="1"/>
    <col min="2" max="2" width="49" customWidth="1"/>
    <col min="3" max="3" width="68.140625" customWidth="1"/>
  </cols>
  <sheetData>
    <row r="1" spans="1:3" s="4" customFormat="1" x14ac:dyDescent="0.25"/>
    <row r="2" spans="1:3" s="4" customFormat="1" x14ac:dyDescent="0.25"/>
    <row r="3" spans="1:3" s="4" customFormat="1" x14ac:dyDescent="0.25"/>
    <row r="4" spans="1:3" s="4" customFormat="1" x14ac:dyDescent="0.25"/>
    <row r="5" spans="1:3" s="4" customFormat="1" x14ac:dyDescent="0.25"/>
    <row r="6" spans="1:3" s="4" customFormat="1" x14ac:dyDescent="0.25"/>
    <row r="7" spans="1:3" s="4" customFormat="1" x14ac:dyDescent="0.25"/>
    <row r="8" spans="1:3" ht="18.75" x14ac:dyDescent="0.3">
      <c r="A8" s="82" t="s">
        <v>656</v>
      </c>
      <c r="B8" s="82"/>
      <c r="C8" s="58" t="s">
        <v>657</v>
      </c>
    </row>
    <row r="9" spans="1:3" ht="51.75" customHeight="1" x14ac:dyDescent="0.25">
      <c r="A9" s="59">
        <v>1</v>
      </c>
      <c r="B9" s="60" t="s">
        <v>628</v>
      </c>
      <c r="C9" s="61" t="s">
        <v>658</v>
      </c>
    </row>
    <row r="10" spans="1:3" ht="38.25" x14ac:dyDescent="0.25">
      <c r="A10" s="59">
        <v>2</v>
      </c>
      <c r="B10" s="62" t="s">
        <v>630</v>
      </c>
      <c r="C10" s="63" t="s">
        <v>659</v>
      </c>
    </row>
    <row r="11" spans="1:3" ht="38.25" x14ac:dyDescent="0.25">
      <c r="A11" s="59">
        <v>3</v>
      </c>
      <c r="B11" s="60" t="s">
        <v>631</v>
      </c>
      <c r="C11" s="61" t="s">
        <v>660</v>
      </c>
    </row>
    <row r="12" spans="1:3" ht="38.25" x14ac:dyDescent="0.25">
      <c r="A12" s="59">
        <v>4</v>
      </c>
      <c r="B12" s="60" t="s">
        <v>632</v>
      </c>
      <c r="C12" s="61" t="s">
        <v>661</v>
      </c>
    </row>
    <row r="13" spans="1:3" ht="36.75" customHeight="1" x14ac:dyDescent="0.25">
      <c r="A13" s="59">
        <v>5</v>
      </c>
      <c r="B13" s="60" t="s">
        <v>633</v>
      </c>
      <c r="C13" s="61" t="s">
        <v>662</v>
      </c>
    </row>
    <row r="14" spans="1:3" ht="43.5" customHeight="1" x14ac:dyDescent="0.25">
      <c r="A14" s="59">
        <v>6</v>
      </c>
      <c r="B14" s="60" t="s">
        <v>634</v>
      </c>
      <c r="C14" s="61" t="s">
        <v>662</v>
      </c>
    </row>
  </sheetData>
  <sheetProtection algorithmName="SHA-512" hashValue="mxpEgGjlM/ue8cBYjZWHMnfpwVJGxyIEDFsAmUlmjv6HFBYPFfm3XYf9/6LHBqmhSd5fak1VEnNJo5iO9QfEHQ==" saltValue="ZpOlo0/xxPr/eYlQN/Z6KQ==" spinCount="100000" sheet="1" objects="1" scenarios="1"/>
  <mergeCells count="1">
    <mergeCell ref="A8:B8"/>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200"/>
  <sheetViews>
    <sheetView workbookViewId="0">
      <selection activeCell="C17" sqref="C17"/>
    </sheetView>
  </sheetViews>
  <sheetFormatPr defaultRowHeight="15" x14ac:dyDescent="0.25"/>
  <cols>
    <col min="1" max="1" width="11.5703125" bestFit="1" customWidth="1"/>
    <col min="2" max="2" width="23.85546875" bestFit="1" customWidth="1"/>
    <col min="3" max="3" width="68.42578125" bestFit="1" customWidth="1"/>
    <col min="4" max="4" width="86.7109375" bestFit="1" customWidth="1"/>
    <col min="5" max="5" width="67.85546875" bestFit="1" customWidth="1"/>
  </cols>
  <sheetData>
    <row r="1" spans="1:5" x14ac:dyDescent="0.25">
      <c r="A1" s="1" t="s">
        <v>584</v>
      </c>
      <c r="B1" s="1" t="s">
        <v>181</v>
      </c>
      <c r="C1" s="1" t="s">
        <v>182</v>
      </c>
      <c r="D1" s="1" t="s">
        <v>180</v>
      </c>
      <c r="E1" s="1" t="s">
        <v>183</v>
      </c>
    </row>
    <row r="2" spans="1:5" x14ac:dyDescent="0.25">
      <c r="A2" t="s">
        <v>62</v>
      </c>
      <c r="B2" t="s">
        <v>184</v>
      </c>
      <c r="C2" t="s">
        <v>185</v>
      </c>
      <c r="D2" t="s">
        <v>187</v>
      </c>
      <c r="E2" t="s">
        <v>186</v>
      </c>
    </row>
    <row r="3" spans="1:5" x14ac:dyDescent="0.25">
      <c r="A3" t="s">
        <v>585</v>
      </c>
      <c r="B3" t="s">
        <v>188</v>
      </c>
      <c r="C3" t="s">
        <v>189</v>
      </c>
      <c r="D3" t="s">
        <v>191</v>
      </c>
      <c r="E3" t="s">
        <v>190</v>
      </c>
    </row>
    <row r="4" spans="1:5" x14ac:dyDescent="0.25">
      <c r="A4" t="s">
        <v>8</v>
      </c>
      <c r="B4" t="s">
        <v>192</v>
      </c>
      <c r="C4" t="s">
        <v>193</v>
      </c>
      <c r="D4" t="s">
        <v>195</v>
      </c>
      <c r="E4" t="s">
        <v>194</v>
      </c>
    </row>
    <row r="5" spans="1:5" x14ac:dyDescent="0.25">
      <c r="A5" t="s">
        <v>120</v>
      </c>
      <c r="B5" t="s">
        <v>196</v>
      </c>
      <c r="C5" t="s">
        <v>197</v>
      </c>
      <c r="D5" t="s">
        <v>199</v>
      </c>
      <c r="E5" t="s">
        <v>198</v>
      </c>
    </row>
    <row r="6" spans="1:5" x14ac:dyDescent="0.25">
      <c r="A6" t="s">
        <v>41</v>
      </c>
      <c r="B6" t="s">
        <v>196</v>
      </c>
      <c r="C6" t="s">
        <v>200</v>
      </c>
      <c r="D6" t="s">
        <v>202</v>
      </c>
      <c r="E6" t="s">
        <v>201</v>
      </c>
    </row>
    <row r="7" spans="1:5" x14ac:dyDescent="0.25">
      <c r="A7" t="s">
        <v>58</v>
      </c>
      <c r="B7" t="s">
        <v>188</v>
      </c>
      <c r="C7" t="s">
        <v>203</v>
      </c>
      <c r="D7" t="s">
        <v>205</v>
      </c>
      <c r="E7" t="s">
        <v>204</v>
      </c>
    </row>
    <row r="8" spans="1:5" x14ac:dyDescent="0.25">
      <c r="A8" t="s">
        <v>151</v>
      </c>
      <c r="B8" t="s">
        <v>206</v>
      </c>
      <c r="C8" t="s">
        <v>207</v>
      </c>
      <c r="D8" t="s">
        <v>209</v>
      </c>
      <c r="E8" t="s">
        <v>208</v>
      </c>
    </row>
    <row r="9" spans="1:5" x14ac:dyDescent="0.25">
      <c r="A9" t="s">
        <v>174</v>
      </c>
      <c r="B9" t="s">
        <v>192</v>
      </c>
      <c r="C9" t="s">
        <v>210</v>
      </c>
      <c r="D9" t="s">
        <v>212</v>
      </c>
      <c r="E9" t="s">
        <v>211</v>
      </c>
    </row>
    <row r="10" spans="1:5" x14ac:dyDescent="0.25">
      <c r="A10" t="s">
        <v>159</v>
      </c>
      <c r="B10" t="s">
        <v>213</v>
      </c>
      <c r="C10" t="s">
        <v>214</v>
      </c>
      <c r="D10" t="s">
        <v>216</v>
      </c>
      <c r="E10" t="s">
        <v>215</v>
      </c>
    </row>
    <row r="11" spans="1:5" x14ac:dyDescent="0.25">
      <c r="A11" t="s">
        <v>18</v>
      </c>
      <c r="B11" t="s">
        <v>188</v>
      </c>
      <c r="C11" t="s">
        <v>217</v>
      </c>
      <c r="D11" t="s">
        <v>219</v>
      </c>
      <c r="E11" t="s">
        <v>218</v>
      </c>
    </row>
    <row r="12" spans="1:5" x14ac:dyDescent="0.25">
      <c r="A12" t="s">
        <v>15</v>
      </c>
      <c r="B12" t="s">
        <v>188</v>
      </c>
      <c r="C12" t="s">
        <v>217</v>
      </c>
      <c r="D12" t="s">
        <v>220</v>
      </c>
      <c r="E12" t="s">
        <v>218</v>
      </c>
    </row>
    <row r="13" spans="1:5" x14ac:dyDescent="0.25">
      <c r="A13" t="s">
        <v>17</v>
      </c>
      <c r="B13" t="s">
        <v>196</v>
      </c>
      <c r="C13" t="s">
        <v>221</v>
      </c>
      <c r="D13" t="s">
        <v>222</v>
      </c>
      <c r="E13" t="s">
        <v>218</v>
      </c>
    </row>
    <row r="14" spans="1:5" x14ac:dyDescent="0.25">
      <c r="A14" t="s">
        <v>586</v>
      </c>
      <c r="B14" t="s">
        <v>192</v>
      </c>
      <c r="C14" t="s">
        <v>223</v>
      </c>
      <c r="D14" t="s">
        <v>224</v>
      </c>
      <c r="E14" t="s">
        <v>218</v>
      </c>
    </row>
    <row r="15" spans="1:5" x14ac:dyDescent="0.25">
      <c r="A15" t="s">
        <v>13</v>
      </c>
      <c r="B15" t="s">
        <v>192</v>
      </c>
      <c r="C15" t="s">
        <v>225</v>
      </c>
      <c r="D15" t="s">
        <v>226</v>
      </c>
      <c r="E15" t="s">
        <v>218</v>
      </c>
    </row>
    <row r="16" spans="1:5" x14ac:dyDescent="0.25">
      <c r="A16" t="s">
        <v>14</v>
      </c>
      <c r="B16" t="s">
        <v>192</v>
      </c>
      <c r="C16" t="s">
        <v>225</v>
      </c>
      <c r="D16" t="s">
        <v>227</v>
      </c>
      <c r="E16" t="s">
        <v>218</v>
      </c>
    </row>
    <row r="17" spans="1:5" x14ac:dyDescent="0.25">
      <c r="A17" t="s">
        <v>11</v>
      </c>
      <c r="B17" t="s">
        <v>228</v>
      </c>
      <c r="C17" t="s">
        <v>229</v>
      </c>
      <c r="D17" t="s">
        <v>230</v>
      </c>
      <c r="E17" t="s">
        <v>218</v>
      </c>
    </row>
    <row r="18" spans="1:5" x14ac:dyDescent="0.25">
      <c r="A18" t="s">
        <v>10</v>
      </c>
      <c r="B18" t="s">
        <v>184</v>
      </c>
      <c r="C18" t="s">
        <v>231</v>
      </c>
      <c r="D18" t="s">
        <v>232</v>
      </c>
      <c r="E18" t="s">
        <v>218</v>
      </c>
    </row>
    <row r="19" spans="1:5" x14ac:dyDescent="0.25">
      <c r="A19" t="s">
        <v>9</v>
      </c>
      <c r="B19" t="s">
        <v>184</v>
      </c>
      <c r="C19" t="s">
        <v>231</v>
      </c>
      <c r="D19" t="s">
        <v>233</v>
      </c>
      <c r="E19" t="s">
        <v>218</v>
      </c>
    </row>
    <row r="20" spans="1:5" x14ac:dyDescent="0.25">
      <c r="A20" t="s">
        <v>16</v>
      </c>
      <c r="B20" t="s">
        <v>213</v>
      </c>
      <c r="C20" t="s">
        <v>214</v>
      </c>
      <c r="D20" t="s">
        <v>234</v>
      </c>
      <c r="E20" t="s">
        <v>218</v>
      </c>
    </row>
    <row r="21" spans="1:5" x14ac:dyDescent="0.25">
      <c r="A21" t="s">
        <v>12</v>
      </c>
      <c r="B21" t="s">
        <v>235</v>
      </c>
      <c r="C21" t="s">
        <v>236</v>
      </c>
      <c r="D21" t="s">
        <v>237</v>
      </c>
      <c r="E21" t="s">
        <v>218</v>
      </c>
    </row>
    <row r="22" spans="1:5" x14ac:dyDescent="0.25">
      <c r="A22" t="s">
        <v>99</v>
      </c>
      <c r="B22" t="s">
        <v>213</v>
      </c>
      <c r="C22" t="s">
        <v>238</v>
      </c>
      <c r="D22" t="s">
        <v>240</v>
      </c>
      <c r="E22" t="s">
        <v>239</v>
      </c>
    </row>
    <row r="23" spans="1:5" x14ac:dyDescent="0.25">
      <c r="A23" t="s">
        <v>28</v>
      </c>
      <c r="B23" t="s">
        <v>196</v>
      </c>
      <c r="C23" t="s">
        <v>241</v>
      </c>
      <c r="D23" t="s">
        <v>243</v>
      </c>
      <c r="E23" t="s">
        <v>242</v>
      </c>
    </row>
    <row r="24" spans="1:5" x14ac:dyDescent="0.25">
      <c r="A24" t="s">
        <v>163</v>
      </c>
      <c r="B24" t="s">
        <v>206</v>
      </c>
      <c r="C24" t="s">
        <v>244</v>
      </c>
      <c r="D24" t="s">
        <v>246</v>
      </c>
      <c r="E24" t="s">
        <v>245</v>
      </c>
    </row>
    <row r="25" spans="1:5" x14ac:dyDescent="0.25">
      <c r="A25" t="s">
        <v>152</v>
      </c>
      <c r="B25" t="s">
        <v>184</v>
      </c>
      <c r="C25" t="s">
        <v>185</v>
      </c>
      <c r="D25" t="s">
        <v>248</v>
      </c>
      <c r="E25" t="s">
        <v>247</v>
      </c>
    </row>
    <row r="26" spans="1:5" x14ac:dyDescent="0.25">
      <c r="A26" t="s">
        <v>121</v>
      </c>
      <c r="B26" t="s">
        <v>188</v>
      </c>
      <c r="C26" t="s">
        <v>249</v>
      </c>
      <c r="D26" t="s">
        <v>251</v>
      </c>
      <c r="E26" t="s">
        <v>250</v>
      </c>
    </row>
    <row r="27" spans="1:5" x14ac:dyDescent="0.25">
      <c r="A27" t="s">
        <v>173</v>
      </c>
      <c r="B27" t="s">
        <v>188</v>
      </c>
      <c r="C27" t="s">
        <v>249</v>
      </c>
      <c r="D27" t="s">
        <v>253</v>
      </c>
      <c r="E27" t="s">
        <v>252</v>
      </c>
    </row>
    <row r="28" spans="1:5" x14ac:dyDescent="0.25">
      <c r="A28" t="s">
        <v>587</v>
      </c>
      <c r="B28" t="s">
        <v>228</v>
      </c>
      <c r="C28" t="s">
        <v>229</v>
      </c>
      <c r="D28" t="s">
        <v>255</v>
      </c>
      <c r="E28" t="s">
        <v>254</v>
      </c>
    </row>
    <row r="29" spans="1:5" x14ac:dyDescent="0.25">
      <c r="A29" t="s">
        <v>131</v>
      </c>
      <c r="B29" t="s">
        <v>188</v>
      </c>
      <c r="C29" t="s">
        <v>203</v>
      </c>
      <c r="D29" t="s">
        <v>257</v>
      </c>
      <c r="E29" t="s">
        <v>256</v>
      </c>
    </row>
    <row r="30" spans="1:5" x14ac:dyDescent="0.25">
      <c r="A30" t="s">
        <v>132</v>
      </c>
      <c r="B30" t="s">
        <v>196</v>
      </c>
      <c r="C30" t="s">
        <v>197</v>
      </c>
      <c r="D30" t="s">
        <v>258</v>
      </c>
      <c r="E30" t="s">
        <v>256</v>
      </c>
    </row>
    <row r="31" spans="1:5" x14ac:dyDescent="0.25">
      <c r="A31" t="s">
        <v>175</v>
      </c>
      <c r="B31" t="s">
        <v>188</v>
      </c>
      <c r="C31" t="s">
        <v>259</v>
      </c>
      <c r="D31" t="s">
        <v>261</v>
      </c>
      <c r="E31" t="s">
        <v>260</v>
      </c>
    </row>
    <row r="32" spans="1:5" x14ac:dyDescent="0.25">
      <c r="A32" t="s">
        <v>176</v>
      </c>
      <c r="B32" t="s">
        <v>196</v>
      </c>
      <c r="C32" t="s">
        <v>197</v>
      </c>
      <c r="D32" t="s">
        <v>262</v>
      </c>
      <c r="E32" t="s">
        <v>260</v>
      </c>
    </row>
    <row r="33" spans="1:5" x14ac:dyDescent="0.25">
      <c r="A33" t="s">
        <v>177</v>
      </c>
      <c r="B33" t="s">
        <v>196</v>
      </c>
      <c r="C33" t="s">
        <v>263</v>
      </c>
      <c r="D33" t="s">
        <v>264</v>
      </c>
      <c r="E33" t="s">
        <v>260</v>
      </c>
    </row>
    <row r="34" spans="1:5" x14ac:dyDescent="0.25">
      <c r="A34" t="s">
        <v>178</v>
      </c>
      <c r="B34" t="s">
        <v>196</v>
      </c>
      <c r="C34" t="s">
        <v>221</v>
      </c>
      <c r="D34" t="s">
        <v>265</v>
      </c>
      <c r="E34" t="s">
        <v>260</v>
      </c>
    </row>
    <row r="35" spans="1:5" x14ac:dyDescent="0.25">
      <c r="A35" t="s">
        <v>588</v>
      </c>
      <c r="B35" t="s">
        <v>196</v>
      </c>
      <c r="C35" t="s">
        <v>266</v>
      </c>
      <c r="D35" t="s">
        <v>268</v>
      </c>
      <c r="E35" t="s">
        <v>267</v>
      </c>
    </row>
    <row r="36" spans="1:5" x14ac:dyDescent="0.25">
      <c r="A36" t="s">
        <v>153</v>
      </c>
      <c r="B36" t="s">
        <v>213</v>
      </c>
      <c r="C36" t="s">
        <v>269</v>
      </c>
      <c r="D36" t="s">
        <v>271</v>
      </c>
      <c r="E36" t="s">
        <v>270</v>
      </c>
    </row>
    <row r="37" spans="1:5" x14ac:dyDescent="0.25">
      <c r="A37" t="s">
        <v>23</v>
      </c>
      <c r="B37" t="s">
        <v>184</v>
      </c>
      <c r="C37" t="s">
        <v>229</v>
      </c>
      <c r="D37" t="s">
        <v>273</v>
      </c>
      <c r="E37" t="s">
        <v>272</v>
      </c>
    </row>
    <row r="38" spans="1:5" x14ac:dyDescent="0.25">
      <c r="A38" t="s">
        <v>22</v>
      </c>
      <c r="B38" t="s">
        <v>184</v>
      </c>
      <c r="C38" t="s">
        <v>229</v>
      </c>
      <c r="D38" t="s">
        <v>274</v>
      </c>
      <c r="E38" t="s">
        <v>272</v>
      </c>
    </row>
    <row r="39" spans="1:5" x14ac:dyDescent="0.25">
      <c r="A39" t="s">
        <v>90</v>
      </c>
      <c r="B39" t="s">
        <v>235</v>
      </c>
      <c r="C39" t="s">
        <v>275</v>
      </c>
      <c r="D39" t="s">
        <v>277</v>
      </c>
      <c r="E39" t="s">
        <v>276</v>
      </c>
    </row>
    <row r="40" spans="1:5" x14ac:dyDescent="0.25">
      <c r="A40" t="s">
        <v>589</v>
      </c>
      <c r="B40" t="s">
        <v>235</v>
      </c>
      <c r="C40" t="s">
        <v>275</v>
      </c>
      <c r="D40" s="2" t="s">
        <v>278</v>
      </c>
      <c r="E40" t="s">
        <v>276</v>
      </c>
    </row>
    <row r="41" spans="1:5" x14ac:dyDescent="0.25">
      <c r="A41" t="s">
        <v>91</v>
      </c>
      <c r="B41" t="s">
        <v>235</v>
      </c>
      <c r="C41" t="s">
        <v>275</v>
      </c>
      <c r="D41" s="2" t="s">
        <v>279</v>
      </c>
      <c r="E41" t="s">
        <v>276</v>
      </c>
    </row>
    <row r="42" spans="1:5" x14ac:dyDescent="0.25">
      <c r="A42" t="s">
        <v>162</v>
      </c>
      <c r="B42" t="s">
        <v>184</v>
      </c>
      <c r="C42" t="s">
        <v>231</v>
      </c>
      <c r="D42" t="s">
        <v>281</v>
      </c>
      <c r="E42" t="s">
        <v>280</v>
      </c>
    </row>
    <row r="43" spans="1:5" x14ac:dyDescent="0.25">
      <c r="A43" t="s">
        <v>590</v>
      </c>
      <c r="B43" t="s">
        <v>184</v>
      </c>
      <c r="C43" t="s">
        <v>231</v>
      </c>
      <c r="D43" s="3" t="s">
        <v>281</v>
      </c>
      <c r="E43" t="s">
        <v>280</v>
      </c>
    </row>
    <row r="44" spans="1:5" x14ac:dyDescent="0.25">
      <c r="A44" t="s">
        <v>591</v>
      </c>
      <c r="B44" t="s">
        <v>235</v>
      </c>
      <c r="C44" t="s">
        <v>282</v>
      </c>
      <c r="D44" t="s">
        <v>284</v>
      </c>
      <c r="E44" t="s">
        <v>283</v>
      </c>
    </row>
    <row r="45" spans="1:5" x14ac:dyDescent="0.25">
      <c r="A45" t="s">
        <v>88</v>
      </c>
      <c r="B45" t="s">
        <v>196</v>
      </c>
      <c r="C45" t="s">
        <v>221</v>
      </c>
      <c r="D45" t="s">
        <v>286</v>
      </c>
      <c r="E45" t="s">
        <v>285</v>
      </c>
    </row>
    <row r="46" spans="1:5" x14ac:dyDescent="0.25">
      <c r="A46" t="s">
        <v>31</v>
      </c>
      <c r="B46" t="s">
        <v>206</v>
      </c>
      <c r="C46" t="s">
        <v>287</v>
      </c>
      <c r="D46" t="s">
        <v>289</v>
      </c>
      <c r="E46" t="s">
        <v>288</v>
      </c>
    </row>
    <row r="47" spans="1:5" x14ac:dyDescent="0.25">
      <c r="A47" t="s">
        <v>168</v>
      </c>
      <c r="B47" t="s">
        <v>192</v>
      </c>
      <c r="C47" t="s">
        <v>290</v>
      </c>
      <c r="D47" t="s">
        <v>292</v>
      </c>
      <c r="E47" t="s">
        <v>291</v>
      </c>
    </row>
    <row r="48" spans="1:5" x14ac:dyDescent="0.25">
      <c r="A48" t="s">
        <v>592</v>
      </c>
      <c r="B48" t="s">
        <v>184</v>
      </c>
      <c r="C48" t="s">
        <v>293</v>
      </c>
      <c r="D48" t="s">
        <v>295</v>
      </c>
      <c r="E48" t="s">
        <v>294</v>
      </c>
    </row>
    <row r="49" spans="1:5" x14ac:dyDescent="0.25">
      <c r="A49" t="s">
        <v>51</v>
      </c>
      <c r="B49" t="s">
        <v>235</v>
      </c>
      <c r="C49" t="s">
        <v>296</v>
      </c>
      <c r="D49" t="s">
        <v>298</v>
      </c>
      <c r="E49" t="s">
        <v>297</v>
      </c>
    </row>
    <row r="50" spans="1:5" x14ac:dyDescent="0.25">
      <c r="A50" t="s">
        <v>72</v>
      </c>
      <c r="B50" t="s">
        <v>235</v>
      </c>
      <c r="C50" t="s">
        <v>296</v>
      </c>
      <c r="D50" t="s">
        <v>300</v>
      </c>
      <c r="E50" t="s">
        <v>299</v>
      </c>
    </row>
    <row r="51" spans="1:5" x14ac:dyDescent="0.25">
      <c r="A51" t="s">
        <v>93</v>
      </c>
      <c r="B51" t="s">
        <v>213</v>
      </c>
      <c r="C51" t="s">
        <v>269</v>
      </c>
      <c r="D51" t="s">
        <v>302</v>
      </c>
      <c r="E51" t="s">
        <v>301</v>
      </c>
    </row>
    <row r="52" spans="1:5" x14ac:dyDescent="0.25">
      <c r="A52" t="s">
        <v>164</v>
      </c>
      <c r="B52" t="s">
        <v>213</v>
      </c>
      <c r="C52" t="s">
        <v>214</v>
      </c>
      <c r="D52" t="s">
        <v>304</v>
      </c>
      <c r="E52" t="s">
        <v>303</v>
      </c>
    </row>
    <row r="53" spans="1:5" x14ac:dyDescent="0.25">
      <c r="A53" t="s">
        <v>64</v>
      </c>
      <c r="B53" t="s">
        <v>188</v>
      </c>
      <c r="C53" t="s">
        <v>189</v>
      </c>
      <c r="D53" t="s">
        <v>306</v>
      </c>
      <c r="E53" t="s">
        <v>305</v>
      </c>
    </row>
    <row r="54" spans="1:5" x14ac:dyDescent="0.25">
      <c r="A54" t="s">
        <v>154</v>
      </c>
      <c r="B54" t="s">
        <v>206</v>
      </c>
      <c r="C54" t="s">
        <v>307</v>
      </c>
      <c r="D54" t="s">
        <v>309</v>
      </c>
      <c r="E54" t="s">
        <v>308</v>
      </c>
    </row>
    <row r="55" spans="1:5" x14ac:dyDescent="0.25">
      <c r="A55" t="s">
        <v>32</v>
      </c>
      <c r="B55" t="s">
        <v>310</v>
      </c>
      <c r="C55" t="s">
        <v>221</v>
      </c>
      <c r="D55" t="s">
        <v>312</v>
      </c>
      <c r="E55" t="s">
        <v>311</v>
      </c>
    </row>
    <row r="56" spans="1:5" x14ac:dyDescent="0.25">
      <c r="A56" t="s">
        <v>148</v>
      </c>
      <c r="B56" t="s">
        <v>188</v>
      </c>
      <c r="C56" t="s">
        <v>189</v>
      </c>
      <c r="D56" t="s">
        <v>314</v>
      </c>
      <c r="E56" t="s">
        <v>313</v>
      </c>
    </row>
    <row r="57" spans="1:5" x14ac:dyDescent="0.25">
      <c r="A57" t="s">
        <v>19</v>
      </c>
      <c r="B57" t="s">
        <v>206</v>
      </c>
      <c r="C57" t="s">
        <v>287</v>
      </c>
      <c r="D57" t="s">
        <v>316</v>
      </c>
      <c r="E57" t="s">
        <v>315</v>
      </c>
    </row>
    <row r="58" spans="1:5" x14ac:dyDescent="0.25">
      <c r="A58" t="s">
        <v>70</v>
      </c>
      <c r="B58" t="s">
        <v>206</v>
      </c>
      <c r="C58" t="s">
        <v>317</v>
      </c>
      <c r="D58" t="s">
        <v>319</v>
      </c>
      <c r="E58" t="s">
        <v>318</v>
      </c>
    </row>
    <row r="59" spans="1:5" x14ac:dyDescent="0.25">
      <c r="A59" t="s">
        <v>71</v>
      </c>
      <c r="B59" t="s">
        <v>206</v>
      </c>
      <c r="C59" t="s">
        <v>317</v>
      </c>
      <c r="D59" t="s">
        <v>320</v>
      </c>
      <c r="E59" t="s">
        <v>318</v>
      </c>
    </row>
    <row r="60" spans="1:5" x14ac:dyDescent="0.25">
      <c r="A60" t="s">
        <v>114</v>
      </c>
      <c r="B60" t="s">
        <v>184</v>
      </c>
      <c r="C60" t="s">
        <v>231</v>
      </c>
      <c r="D60" t="s">
        <v>322</v>
      </c>
      <c r="E60" t="s">
        <v>321</v>
      </c>
    </row>
    <row r="61" spans="1:5" x14ac:dyDescent="0.25">
      <c r="A61" t="s">
        <v>97</v>
      </c>
      <c r="B61" t="s">
        <v>192</v>
      </c>
      <c r="C61" t="s">
        <v>323</v>
      </c>
      <c r="D61" t="s">
        <v>325</v>
      </c>
      <c r="E61" t="s">
        <v>324</v>
      </c>
    </row>
    <row r="62" spans="1:5" x14ac:dyDescent="0.25">
      <c r="A62" t="s">
        <v>101</v>
      </c>
      <c r="B62" t="s">
        <v>213</v>
      </c>
      <c r="C62" t="s">
        <v>238</v>
      </c>
      <c r="D62" t="s">
        <v>327</v>
      </c>
      <c r="E62" t="s">
        <v>326</v>
      </c>
    </row>
    <row r="63" spans="1:5" x14ac:dyDescent="0.25">
      <c r="A63" t="s">
        <v>86</v>
      </c>
      <c r="B63" t="s">
        <v>196</v>
      </c>
      <c r="C63" t="s">
        <v>328</v>
      </c>
      <c r="D63" t="s">
        <v>330</v>
      </c>
      <c r="E63" t="s">
        <v>329</v>
      </c>
    </row>
    <row r="64" spans="1:5" x14ac:dyDescent="0.25">
      <c r="A64" t="s">
        <v>61</v>
      </c>
      <c r="B64" t="s">
        <v>184</v>
      </c>
      <c r="C64" t="s">
        <v>185</v>
      </c>
      <c r="D64" t="s">
        <v>332</v>
      </c>
      <c r="E64" t="s">
        <v>331</v>
      </c>
    </row>
    <row r="65" spans="1:5" x14ac:dyDescent="0.25">
      <c r="A65" t="s">
        <v>165</v>
      </c>
      <c r="B65" t="s">
        <v>188</v>
      </c>
      <c r="C65" t="s">
        <v>259</v>
      </c>
      <c r="D65" t="s">
        <v>334</v>
      </c>
      <c r="E65" t="s">
        <v>333</v>
      </c>
    </row>
    <row r="66" spans="1:5" x14ac:dyDescent="0.25">
      <c r="A66" t="s">
        <v>113</v>
      </c>
      <c r="B66" t="s">
        <v>196</v>
      </c>
      <c r="C66" t="s">
        <v>200</v>
      </c>
      <c r="D66" t="s">
        <v>336</v>
      </c>
      <c r="E66" t="s">
        <v>335</v>
      </c>
    </row>
    <row r="67" spans="1:5" x14ac:dyDescent="0.25">
      <c r="A67" t="s">
        <v>169</v>
      </c>
      <c r="B67" t="s">
        <v>196</v>
      </c>
      <c r="C67" t="s">
        <v>221</v>
      </c>
      <c r="D67" t="s">
        <v>338</v>
      </c>
      <c r="E67" t="s">
        <v>337</v>
      </c>
    </row>
    <row r="68" spans="1:5" x14ac:dyDescent="0.25">
      <c r="A68" t="s">
        <v>133</v>
      </c>
      <c r="B68" t="s">
        <v>184</v>
      </c>
      <c r="C68" t="s">
        <v>229</v>
      </c>
      <c r="D68" t="s">
        <v>340</v>
      </c>
      <c r="E68" t="s">
        <v>339</v>
      </c>
    </row>
    <row r="69" spans="1:5" x14ac:dyDescent="0.25">
      <c r="A69" t="s">
        <v>171</v>
      </c>
      <c r="B69" t="s">
        <v>196</v>
      </c>
      <c r="C69" t="s">
        <v>263</v>
      </c>
      <c r="D69" t="s">
        <v>342</v>
      </c>
      <c r="E69" t="s">
        <v>341</v>
      </c>
    </row>
    <row r="70" spans="1:5" x14ac:dyDescent="0.25">
      <c r="A70" t="s">
        <v>170</v>
      </c>
      <c r="B70" t="s">
        <v>196</v>
      </c>
      <c r="C70" t="s">
        <v>263</v>
      </c>
      <c r="D70" t="s">
        <v>343</v>
      </c>
      <c r="E70" t="s">
        <v>341</v>
      </c>
    </row>
    <row r="71" spans="1:5" x14ac:dyDescent="0.25">
      <c r="A71" t="s">
        <v>40</v>
      </c>
      <c r="B71" t="s">
        <v>206</v>
      </c>
      <c r="C71" t="s">
        <v>344</v>
      </c>
      <c r="D71" t="s">
        <v>346</v>
      </c>
      <c r="E71" t="s">
        <v>345</v>
      </c>
    </row>
    <row r="72" spans="1:5" x14ac:dyDescent="0.25">
      <c r="A72" t="s">
        <v>593</v>
      </c>
      <c r="B72" t="s">
        <v>188</v>
      </c>
      <c r="C72" t="s">
        <v>347</v>
      </c>
      <c r="D72" t="s">
        <v>349</v>
      </c>
      <c r="E72" t="s">
        <v>348</v>
      </c>
    </row>
    <row r="73" spans="1:5" x14ac:dyDescent="0.25">
      <c r="A73" t="s">
        <v>179</v>
      </c>
      <c r="B73" t="s">
        <v>206</v>
      </c>
      <c r="C73" t="s">
        <v>350</v>
      </c>
      <c r="D73" t="s">
        <v>352</v>
      </c>
      <c r="E73" t="s">
        <v>351</v>
      </c>
    </row>
    <row r="74" spans="1:5" x14ac:dyDescent="0.25">
      <c r="A74" t="s">
        <v>107</v>
      </c>
      <c r="B74" t="s">
        <v>192</v>
      </c>
      <c r="C74" t="s">
        <v>353</v>
      </c>
      <c r="D74" t="s">
        <v>355</v>
      </c>
      <c r="E74" t="s">
        <v>354</v>
      </c>
    </row>
    <row r="75" spans="1:5" x14ac:dyDescent="0.25">
      <c r="A75" t="s">
        <v>94</v>
      </c>
      <c r="B75" t="s">
        <v>196</v>
      </c>
      <c r="C75" t="s">
        <v>328</v>
      </c>
      <c r="D75" t="s">
        <v>357</v>
      </c>
      <c r="E75" t="s">
        <v>356</v>
      </c>
    </row>
    <row r="76" spans="1:5" x14ac:dyDescent="0.25">
      <c r="A76" t="s">
        <v>139</v>
      </c>
      <c r="B76" t="s">
        <v>213</v>
      </c>
      <c r="C76" t="s">
        <v>214</v>
      </c>
      <c r="D76" t="s">
        <v>359</v>
      </c>
      <c r="E76" t="s">
        <v>358</v>
      </c>
    </row>
    <row r="77" spans="1:5" x14ac:dyDescent="0.25">
      <c r="A77" t="s">
        <v>140</v>
      </c>
      <c r="B77" t="s">
        <v>213</v>
      </c>
      <c r="C77" t="s">
        <v>214</v>
      </c>
      <c r="D77" t="s">
        <v>360</v>
      </c>
      <c r="E77" t="s">
        <v>358</v>
      </c>
    </row>
    <row r="78" spans="1:5" x14ac:dyDescent="0.25">
      <c r="A78" t="s">
        <v>167</v>
      </c>
      <c r="B78" t="s">
        <v>361</v>
      </c>
      <c r="C78" s="4" t="s">
        <v>362</v>
      </c>
      <c r="D78" t="s">
        <v>364</v>
      </c>
      <c r="E78" t="s">
        <v>363</v>
      </c>
    </row>
    <row r="79" spans="1:5" x14ac:dyDescent="0.25">
      <c r="A79" t="s">
        <v>124</v>
      </c>
      <c r="B79" t="s">
        <v>192</v>
      </c>
      <c r="C79" t="s">
        <v>365</v>
      </c>
      <c r="D79" t="s">
        <v>367</v>
      </c>
      <c r="E79" t="s">
        <v>366</v>
      </c>
    </row>
    <row r="80" spans="1:5" x14ac:dyDescent="0.25">
      <c r="A80" t="s">
        <v>87</v>
      </c>
      <c r="B80" t="s">
        <v>196</v>
      </c>
      <c r="C80" t="s">
        <v>328</v>
      </c>
      <c r="D80" t="s">
        <v>369</v>
      </c>
      <c r="E80" t="s">
        <v>368</v>
      </c>
    </row>
    <row r="81" spans="1:5" x14ac:dyDescent="0.25">
      <c r="A81" t="s">
        <v>166</v>
      </c>
      <c r="B81" t="s">
        <v>192</v>
      </c>
      <c r="C81" s="5" t="s">
        <v>370</v>
      </c>
      <c r="D81" t="s">
        <v>372</v>
      </c>
      <c r="E81" t="s">
        <v>371</v>
      </c>
    </row>
    <row r="82" spans="1:5" x14ac:dyDescent="0.25">
      <c r="A82" t="s">
        <v>54</v>
      </c>
      <c r="B82" t="s">
        <v>213</v>
      </c>
      <c r="C82" t="s">
        <v>373</v>
      </c>
      <c r="D82" t="s">
        <v>375</v>
      </c>
      <c r="E82" t="s">
        <v>374</v>
      </c>
    </row>
    <row r="83" spans="1:5" x14ac:dyDescent="0.25">
      <c r="A83" t="s">
        <v>55</v>
      </c>
      <c r="B83" t="s">
        <v>213</v>
      </c>
      <c r="C83" t="s">
        <v>373</v>
      </c>
      <c r="D83" t="s">
        <v>377</v>
      </c>
      <c r="E83" t="s">
        <v>376</v>
      </c>
    </row>
    <row r="84" spans="1:5" x14ac:dyDescent="0.25">
      <c r="A84" t="s">
        <v>594</v>
      </c>
      <c r="B84" t="s">
        <v>213</v>
      </c>
      <c r="C84" t="s">
        <v>373</v>
      </c>
      <c r="D84" t="s">
        <v>379</v>
      </c>
      <c r="E84" t="s">
        <v>378</v>
      </c>
    </row>
    <row r="85" spans="1:5" x14ac:dyDescent="0.25">
      <c r="A85" t="s">
        <v>30</v>
      </c>
      <c r="B85" t="s">
        <v>235</v>
      </c>
      <c r="C85" t="s">
        <v>380</v>
      </c>
      <c r="D85" t="s">
        <v>382</v>
      </c>
      <c r="E85" t="s">
        <v>381</v>
      </c>
    </row>
    <row r="86" spans="1:5" x14ac:dyDescent="0.25">
      <c r="A86" t="s">
        <v>20</v>
      </c>
      <c r="B86" t="s">
        <v>361</v>
      </c>
      <c r="C86" t="s">
        <v>362</v>
      </c>
      <c r="D86" t="s">
        <v>384</v>
      </c>
      <c r="E86" t="s">
        <v>383</v>
      </c>
    </row>
    <row r="87" spans="1:5" x14ac:dyDescent="0.25">
      <c r="A87" t="s">
        <v>43</v>
      </c>
      <c r="B87" t="s">
        <v>196</v>
      </c>
      <c r="C87" t="s">
        <v>263</v>
      </c>
      <c r="D87" t="s">
        <v>386</v>
      </c>
      <c r="E87" t="s">
        <v>385</v>
      </c>
    </row>
    <row r="88" spans="1:5" x14ac:dyDescent="0.25">
      <c r="A88" t="s">
        <v>595</v>
      </c>
      <c r="B88" t="s">
        <v>196</v>
      </c>
      <c r="C88" t="s">
        <v>263</v>
      </c>
      <c r="D88" t="s">
        <v>387</v>
      </c>
      <c r="E88" t="s">
        <v>385</v>
      </c>
    </row>
    <row r="89" spans="1:5" x14ac:dyDescent="0.25">
      <c r="A89" t="s">
        <v>59</v>
      </c>
      <c r="B89" t="s">
        <v>188</v>
      </c>
      <c r="C89" t="s">
        <v>203</v>
      </c>
      <c r="D89" t="s">
        <v>389</v>
      </c>
      <c r="E89" t="s">
        <v>388</v>
      </c>
    </row>
    <row r="90" spans="1:5" x14ac:dyDescent="0.25">
      <c r="A90" t="s">
        <v>146</v>
      </c>
      <c r="B90" t="s">
        <v>206</v>
      </c>
      <c r="C90" t="s">
        <v>350</v>
      </c>
      <c r="D90" t="s">
        <v>391</v>
      </c>
      <c r="E90" t="s">
        <v>390</v>
      </c>
    </row>
    <row r="91" spans="1:5" x14ac:dyDescent="0.25">
      <c r="A91" t="s">
        <v>33</v>
      </c>
      <c r="B91" t="s">
        <v>213</v>
      </c>
      <c r="C91" t="s">
        <v>238</v>
      </c>
      <c r="D91" t="s">
        <v>393</v>
      </c>
      <c r="E91" t="s">
        <v>392</v>
      </c>
    </row>
    <row r="92" spans="1:5" x14ac:dyDescent="0.25">
      <c r="A92" t="s">
        <v>35</v>
      </c>
      <c r="B92" t="s">
        <v>213</v>
      </c>
      <c r="C92" t="s">
        <v>238</v>
      </c>
      <c r="D92" t="s">
        <v>394</v>
      </c>
      <c r="E92" t="s">
        <v>392</v>
      </c>
    </row>
    <row r="93" spans="1:5" x14ac:dyDescent="0.25">
      <c r="A93" t="s">
        <v>34</v>
      </c>
      <c r="B93" t="s">
        <v>213</v>
      </c>
      <c r="C93" t="s">
        <v>238</v>
      </c>
      <c r="D93" t="s">
        <v>395</v>
      </c>
      <c r="E93" t="s">
        <v>392</v>
      </c>
    </row>
    <row r="94" spans="1:5" x14ac:dyDescent="0.25">
      <c r="A94" t="s">
        <v>25</v>
      </c>
      <c r="B94" t="s">
        <v>206</v>
      </c>
      <c r="C94" t="s">
        <v>350</v>
      </c>
      <c r="D94" t="s">
        <v>397</v>
      </c>
      <c r="E94" t="s">
        <v>396</v>
      </c>
    </row>
    <row r="95" spans="1:5" x14ac:dyDescent="0.25">
      <c r="A95" t="s">
        <v>138</v>
      </c>
      <c r="B95" t="s">
        <v>213</v>
      </c>
      <c r="C95" t="s">
        <v>269</v>
      </c>
      <c r="D95" t="s">
        <v>399</v>
      </c>
      <c r="E95" t="s">
        <v>398</v>
      </c>
    </row>
    <row r="96" spans="1:5" x14ac:dyDescent="0.25">
      <c r="A96" t="s">
        <v>56</v>
      </c>
      <c r="B96" t="s">
        <v>213</v>
      </c>
      <c r="C96" t="s">
        <v>269</v>
      </c>
      <c r="D96" t="s">
        <v>401</v>
      </c>
      <c r="E96" t="s">
        <v>400</v>
      </c>
    </row>
    <row r="97" spans="1:5" x14ac:dyDescent="0.25">
      <c r="A97" t="s">
        <v>155</v>
      </c>
      <c r="B97" t="s">
        <v>361</v>
      </c>
      <c r="C97" t="s">
        <v>185</v>
      </c>
      <c r="D97" t="s">
        <v>403</v>
      </c>
      <c r="E97" t="s">
        <v>402</v>
      </c>
    </row>
    <row r="98" spans="1:5" x14ac:dyDescent="0.25">
      <c r="A98" t="s">
        <v>156</v>
      </c>
      <c r="B98" t="s">
        <v>361</v>
      </c>
      <c r="C98" t="s">
        <v>185</v>
      </c>
      <c r="D98" t="s">
        <v>404</v>
      </c>
      <c r="E98" t="s">
        <v>402</v>
      </c>
    </row>
    <row r="99" spans="1:5" x14ac:dyDescent="0.25">
      <c r="A99" t="s">
        <v>116</v>
      </c>
      <c r="B99" t="s">
        <v>192</v>
      </c>
      <c r="C99" t="s">
        <v>225</v>
      </c>
      <c r="D99" t="s">
        <v>406</v>
      </c>
      <c r="E99" t="s">
        <v>405</v>
      </c>
    </row>
    <row r="100" spans="1:5" x14ac:dyDescent="0.25">
      <c r="A100" t="s">
        <v>115</v>
      </c>
      <c r="B100" t="s">
        <v>192</v>
      </c>
      <c r="C100" t="s">
        <v>225</v>
      </c>
      <c r="D100" t="s">
        <v>407</v>
      </c>
      <c r="E100" t="s">
        <v>405</v>
      </c>
    </row>
    <row r="101" spans="1:5" x14ac:dyDescent="0.25">
      <c r="A101" t="s">
        <v>63</v>
      </c>
      <c r="B101" t="s">
        <v>188</v>
      </c>
      <c r="C101" t="s">
        <v>203</v>
      </c>
      <c r="D101" t="s">
        <v>409</v>
      </c>
      <c r="E101" t="s">
        <v>408</v>
      </c>
    </row>
    <row r="102" spans="1:5" x14ac:dyDescent="0.25">
      <c r="A102" t="s">
        <v>596</v>
      </c>
      <c r="B102" t="s">
        <v>188</v>
      </c>
      <c r="C102" t="s">
        <v>347</v>
      </c>
      <c r="D102" t="s">
        <v>411</v>
      </c>
      <c r="E102" t="s">
        <v>410</v>
      </c>
    </row>
    <row r="103" spans="1:5" x14ac:dyDescent="0.25">
      <c r="A103" t="s">
        <v>597</v>
      </c>
      <c r="B103" t="s">
        <v>188</v>
      </c>
      <c r="C103" t="s">
        <v>347</v>
      </c>
      <c r="D103" t="s">
        <v>413</v>
      </c>
      <c r="E103" t="s">
        <v>412</v>
      </c>
    </row>
    <row r="104" spans="1:5" x14ac:dyDescent="0.25">
      <c r="A104" t="s">
        <v>105</v>
      </c>
      <c r="B104" t="s">
        <v>184</v>
      </c>
      <c r="C104" t="s">
        <v>231</v>
      </c>
      <c r="D104" t="s">
        <v>415</v>
      </c>
      <c r="E104" t="s">
        <v>414</v>
      </c>
    </row>
    <row r="105" spans="1:5" x14ac:dyDescent="0.25">
      <c r="A105" t="s">
        <v>103</v>
      </c>
      <c r="B105" t="s">
        <v>184</v>
      </c>
      <c r="C105" t="s">
        <v>231</v>
      </c>
      <c r="D105" t="s">
        <v>416</v>
      </c>
      <c r="E105" t="s">
        <v>414</v>
      </c>
    </row>
    <row r="106" spans="1:5" x14ac:dyDescent="0.25">
      <c r="A106" t="s">
        <v>106</v>
      </c>
      <c r="B106" t="s">
        <v>184</v>
      </c>
      <c r="C106" t="s">
        <v>231</v>
      </c>
      <c r="D106" t="s">
        <v>417</v>
      </c>
      <c r="E106" t="s">
        <v>414</v>
      </c>
    </row>
    <row r="107" spans="1:5" x14ac:dyDescent="0.25">
      <c r="A107" t="s">
        <v>104</v>
      </c>
      <c r="B107" t="s">
        <v>184</v>
      </c>
      <c r="C107" t="s">
        <v>231</v>
      </c>
      <c r="D107" t="s">
        <v>418</v>
      </c>
      <c r="E107" t="s">
        <v>414</v>
      </c>
    </row>
    <row r="108" spans="1:5" x14ac:dyDescent="0.25">
      <c r="A108" t="s">
        <v>46</v>
      </c>
      <c r="B108" t="s">
        <v>196</v>
      </c>
      <c r="C108" t="s">
        <v>200</v>
      </c>
      <c r="D108" t="s">
        <v>420</v>
      </c>
      <c r="E108" t="s">
        <v>419</v>
      </c>
    </row>
    <row r="109" spans="1:5" x14ac:dyDescent="0.25">
      <c r="A109" t="s">
        <v>48</v>
      </c>
      <c r="B109" t="s">
        <v>196</v>
      </c>
      <c r="C109" t="s">
        <v>200</v>
      </c>
      <c r="D109" t="s">
        <v>421</v>
      </c>
      <c r="E109" t="s">
        <v>419</v>
      </c>
    </row>
    <row r="110" spans="1:5" x14ac:dyDescent="0.25">
      <c r="A110" t="s">
        <v>47</v>
      </c>
      <c r="B110" t="s">
        <v>196</v>
      </c>
      <c r="C110" t="s">
        <v>200</v>
      </c>
      <c r="D110" t="s">
        <v>422</v>
      </c>
      <c r="E110" t="s">
        <v>419</v>
      </c>
    </row>
    <row r="111" spans="1:5" x14ac:dyDescent="0.25">
      <c r="A111" t="s">
        <v>50</v>
      </c>
      <c r="B111" t="s">
        <v>196</v>
      </c>
      <c r="C111" t="s">
        <v>263</v>
      </c>
      <c r="D111" t="s">
        <v>423</v>
      </c>
      <c r="E111" t="s">
        <v>419</v>
      </c>
    </row>
    <row r="112" spans="1:5" x14ac:dyDescent="0.25">
      <c r="A112" t="s">
        <v>49</v>
      </c>
      <c r="B112" t="s">
        <v>196</v>
      </c>
      <c r="C112" t="s">
        <v>263</v>
      </c>
      <c r="D112" t="s">
        <v>424</v>
      </c>
      <c r="E112" t="s">
        <v>419</v>
      </c>
    </row>
    <row r="113" spans="1:5" x14ac:dyDescent="0.25">
      <c r="A113" t="s">
        <v>598</v>
      </c>
      <c r="B113" t="s">
        <v>235</v>
      </c>
      <c r="C113" t="s">
        <v>425</v>
      </c>
      <c r="D113" t="s">
        <v>427</v>
      </c>
      <c r="E113" t="s">
        <v>426</v>
      </c>
    </row>
    <row r="114" spans="1:5" x14ac:dyDescent="0.25">
      <c r="A114" t="s">
        <v>135</v>
      </c>
      <c r="B114" t="s">
        <v>184</v>
      </c>
      <c r="C114" t="s">
        <v>231</v>
      </c>
      <c r="D114" t="s">
        <v>429</v>
      </c>
      <c r="E114" t="s">
        <v>428</v>
      </c>
    </row>
    <row r="115" spans="1:5" x14ac:dyDescent="0.25">
      <c r="A115" t="s">
        <v>75</v>
      </c>
      <c r="B115" t="s">
        <v>188</v>
      </c>
      <c r="C115" t="s">
        <v>249</v>
      </c>
      <c r="D115" t="s">
        <v>431</v>
      </c>
      <c r="E115" t="s">
        <v>430</v>
      </c>
    </row>
    <row r="116" spans="1:5" x14ac:dyDescent="0.25">
      <c r="A116" t="s">
        <v>129</v>
      </c>
      <c r="B116" t="s">
        <v>213</v>
      </c>
      <c r="C116" t="s">
        <v>269</v>
      </c>
      <c r="D116" t="s">
        <v>433</v>
      </c>
      <c r="E116" t="s">
        <v>432</v>
      </c>
    </row>
    <row r="117" spans="1:5" x14ac:dyDescent="0.25">
      <c r="A117" t="s">
        <v>108</v>
      </c>
      <c r="B117" t="s">
        <v>192</v>
      </c>
      <c r="C117" t="s">
        <v>353</v>
      </c>
      <c r="D117" t="s">
        <v>435</v>
      </c>
      <c r="E117" t="s">
        <v>434</v>
      </c>
    </row>
    <row r="118" spans="1:5" x14ac:dyDescent="0.25">
      <c r="A118" t="s">
        <v>57</v>
      </c>
      <c r="B118" t="s">
        <v>235</v>
      </c>
      <c r="C118" t="s">
        <v>380</v>
      </c>
      <c r="D118" t="s">
        <v>437</v>
      </c>
      <c r="E118" t="s">
        <v>436</v>
      </c>
    </row>
    <row r="119" spans="1:5" x14ac:dyDescent="0.25">
      <c r="A119" t="s">
        <v>126</v>
      </c>
      <c r="B119" t="s">
        <v>184</v>
      </c>
      <c r="C119" t="s">
        <v>231</v>
      </c>
      <c r="D119" t="s">
        <v>439</v>
      </c>
      <c r="E119" t="s">
        <v>438</v>
      </c>
    </row>
    <row r="120" spans="1:5" x14ac:dyDescent="0.25">
      <c r="A120" t="s">
        <v>29</v>
      </c>
      <c r="B120" t="s">
        <v>192</v>
      </c>
      <c r="C120" t="s">
        <v>223</v>
      </c>
      <c r="D120" t="s">
        <v>441</v>
      </c>
      <c r="E120" t="s">
        <v>440</v>
      </c>
    </row>
    <row r="121" spans="1:5" x14ac:dyDescent="0.25">
      <c r="A121" t="s">
        <v>82</v>
      </c>
      <c r="B121" t="s">
        <v>192</v>
      </c>
      <c r="C121" t="s">
        <v>223</v>
      </c>
      <c r="D121" t="s">
        <v>443</v>
      </c>
      <c r="E121" t="s">
        <v>442</v>
      </c>
    </row>
    <row r="122" spans="1:5" x14ac:dyDescent="0.25">
      <c r="A122" t="s">
        <v>79</v>
      </c>
      <c r="B122" t="s">
        <v>192</v>
      </c>
      <c r="C122" t="s">
        <v>223</v>
      </c>
      <c r="D122" t="s">
        <v>444</v>
      </c>
      <c r="E122" t="s">
        <v>442</v>
      </c>
    </row>
    <row r="123" spans="1:5" x14ac:dyDescent="0.25">
      <c r="A123" t="s">
        <v>81</v>
      </c>
      <c r="B123" t="s">
        <v>192</v>
      </c>
      <c r="C123" t="s">
        <v>223</v>
      </c>
      <c r="D123" t="s">
        <v>445</v>
      </c>
      <c r="E123" t="s">
        <v>442</v>
      </c>
    </row>
    <row r="124" spans="1:5" x14ac:dyDescent="0.25">
      <c r="A124" t="s">
        <v>78</v>
      </c>
      <c r="B124" t="s">
        <v>192</v>
      </c>
      <c r="C124" t="s">
        <v>223</v>
      </c>
      <c r="D124" t="s">
        <v>446</v>
      </c>
      <c r="E124" t="s">
        <v>442</v>
      </c>
    </row>
    <row r="125" spans="1:5" x14ac:dyDescent="0.25">
      <c r="A125" t="s">
        <v>80</v>
      </c>
      <c r="B125" t="s">
        <v>192</v>
      </c>
      <c r="C125" t="s">
        <v>223</v>
      </c>
      <c r="D125" t="s">
        <v>447</v>
      </c>
      <c r="E125" t="s">
        <v>442</v>
      </c>
    </row>
    <row r="126" spans="1:5" x14ac:dyDescent="0.25">
      <c r="A126" t="s">
        <v>109</v>
      </c>
      <c r="B126" t="s">
        <v>206</v>
      </c>
      <c r="C126" t="s">
        <v>244</v>
      </c>
      <c r="D126" t="s">
        <v>449</v>
      </c>
      <c r="E126" t="s">
        <v>448</v>
      </c>
    </row>
    <row r="127" spans="1:5" x14ac:dyDescent="0.25">
      <c r="A127" t="s">
        <v>111</v>
      </c>
      <c r="B127" t="s">
        <v>196</v>
      </c>
      <c r="C127" t="s">
        <v>241</v>
      </c>
      <c r="D127" t="s">
        <v>451</v>
      </c>
      <c r="E127" t="s">
        <v>450</v>
      </c>
    </row>
    <row r="128" spans="1:5" x14ac:dyDescent="0.25">
      <c r="A128" t="s">
        <v>143</v>
      </c>
      <c r="B128" t="s">
        <v>213</v>
      </c>
      <c r="C128" t="s">
        <v>238</v>
      </c>
      <c r="D128" t="s">
        <v>453</v>
      </c>
      <c r="E128" t="s">
        <v>452</v>
      </c>
    </row>
    <row r="129" spans="1:5" x14ac:dyDescent="0.25">
      <c r="A129" t="s">
        <v>144</v>
      </c>
      <c r="B129" t="s">
        <v>213</v>
      </c>
      <c r="C129" t="s">
        <v>238</v>
      </c>
      <c r="D129" t="s">
        <v>454</v>
      </c>
      <c r="E129" t="s">
        <v>452</v>
      </c>
    </row>
    <row r="130" spans="1:5" x14ac:dyDescent="0.25">
      <c r="A130" t="s">
        <v>141</v>
      </c>
      <c r="B130" t="s">
        <v>213</v>
      </c>
      <c r="C130" t="s">
        <v>238</v>
      </c>
      <c r="D130" t="s">
        <v>455</v>
      </c>
      <c r="E130" t="s">
        <v>452</v>
      </c>
    </row>
    <row r="131" spans="1:5" x14ac:dyDescent="0.25">
      <c r="A131" t="s">
        <v>142</v>
      </c>
      <c r="B131" t="s">
        <v>213</v>
      </c>
      <c r="C131" t="s">
        <v>238</v>
      </c>
      <c r="D131" t="s">
        <v>456</v>
      </c>
      <c r="E131" t="s">
        <v>452</v>
      </c>
    </row>
    <row r="132" spans="1:5" x14ac:dyDescent="0.25">
      <c r="A132" t="s">
        <v>122</v>
      </c>
      <c r="B132" t="s">
        <v>213</v>
      </c>
      <c r="C132" t="s">
        <v>238</v>
      </c>
      <c r="D132" t="s">
        <v>458</v>
      </c>
      <c r="E132" t="s">
        <v>457</v>
      </c>
    </row>
    <row r="133" spans="1:5" x14ac:dyDescent="0.25">
      <c r="A133" t="s">
        <v>5</v>
      </c>
      <c r="B133" t="s">
        <v>192</v>
      </c>
      <c r="C133" t="s">
        <v>223</v>
      </c>
      <c r="D133" t="s">
        <v>460</v>
      </c>
      <c r="E133" t="s">
        <v>459</v>
      </c>
    </row>
    <row r="134" spans="1:5" x14ac:dyDescent="0.25">
      <c r="A134" t="s">
        <v>599</v>
      </c>
      <c r="B134" t="s">
        <v>188</v>
      </c>
      <c r="C134" t="s">
        <v>249</v>
      </c>
      <c r="D134" t="s">
        <v>462</v>
      </c>
      <c r="E134" t="s">
        <v>461</v>
      </c>
    </row>
    <row r="135" spans="1:5" x14ac:dyDescent="0.25">
      <c r="A135" t="s">
        <v>26</v>
      </c>
      <c r="B135" t="s">
        <v>188</v>
      </c>
      <c r="C135" t="s">
        <v>463</v>
      </c>
      <c r="D135" t="s">
        <v>464</v>
      </c>
      <c r="E135" t="s">
        <v>461</v>
      </c>
    </row>
    <row r="136" spans="1:5" x14ac:dyDescent="0.25">
      <c r="A136" t="s">
        <v>6</v>
      </c>
      <c r="B136" t="s">
        <v>196</v>
      </c>
      <c r="C136" t="s">
        <v>241</v>
      </c>
      <c r="D136" t="s">
        <v>466</v>
      </c>
      <c r="E136" t="s">
        <v>465</v>
      </c>
    </row>
    <row r="137" spans="1:5" x14ac:dyDescent="0.25">
      <c r="A137" t="s">
        <v>600</v>
      </c>
      <c r="B137" t="s">
        <v>206</v>
      </c>
      <c r="C137" t="s">
        <v>350</v>
      </c>
      <c r="D137" t="s">
        <v>467</v>
      </c>
      <c r="E137" t="s">
        <v>465</v>
      </c>
    </row>
    <row r="138" spans="1:5" x14ac:dyDescent="0.25">
      <c r="A138" t="s">
        <v>85</v>
      </c>
      <c r="B138" t="s">
        <v>206</v>
      </c>
      <c r="C138" t="s">
        <v>244</v>
      </c>
      <c r="D138" t="s">
        <v>469</v>
      </c>
      <c r="E138" t="s">
        <v>468</v>
      </c>
    </row>
    <row r="139" spans="1:5" x14ac:dyDescent="0.25">
      <c r="A139" t="s">
        <v>123</v>
      </c>
      <c r="B139" t="s">
        <v>196</v>
      </c>
      <c r="C139" t="s">
        <v>263</v>
      </c>
      <c r="D139" t="s">
        <v>471</v>
      </c>
      <c r="E139" t="s">
        <v>470</v>
      </c>
    </row>
    <row r="140" spans="1:5" x14ac:dyDescent="0.25">
      <c r="A140" t="s">
        <v>601</v>
      </c>
      <c r="B140" t="s">
        <v>196</v>
      </c>
      <c r="C140" t="s">
        <v>263</v>
      </c>
      <c r="D140" t="s">
        <v>472</v>
      </c>
      <c r="E140" t="s">
        <v>470</v>
      </c>
    </row>
    <row r="141" spans="1:5" x14ac:dyDescent="0.25">
      <c r="A141" t="s">
        <v>77</v>
      </c>
      <c r="B141" t="s">
        <v>235</v>
      </c>
      <c r="C141" t="s">
        <v>380</v>
      </c>
      <c r="D141" t="s">
        <v>473</v>
      </c>
      <c r="E141" t="s">
        <v>436</v>
      </c>
    </row>
    <row r="142" spans="1:5" x14ac:dyDescent="0.25">
      <c r="A142" t="s">
        <v>44</v>
      </c>
      <c r="B142" t="s">
        <v>206</v>
      </c>
      <c r="C142" t="s">
        <v>287</v>
      </c>
      <c r="D142" t="s">
        <v>475</v>
      </c>
      <c r="E142" t="s">
        <v>474</v>
      </c>
    </row>
    <row r="143" spans="1:5" x14ac:dyDescent="0.25">
      <c r="A143" t="s">
        <v>602</v>
      </c>
      <c r="B143" t="s">
        <v>235</v>
      </c>
      <c r="C143" t="s">
        <v>282</v>
      </c>
      <c r="D143" t="s">
        <v>477</v>
      </c>
      <c r="E143" t="s">
        <v>476</v>
      </c>
    </row>
    <row r="144" spans="1:5" x14ac:dyDescent="0.25">
      <c r="A144" t="s">
        <v>98</v>
      </c>
      <c r="B144" t="s">
        <v>213</v>
      </c>
      <c r="C144" t="s">
        <v>238</v>
      </c>
      <c r="D144" t="s">
        <v>479</v>
      </c>
      <c r="E144" t="s">
        <v>478</v>
      </c>
    </row>
    <row r="145" spans="1:5" x14ac:dyDescent="0.25">
      <c r="A145" t="s">
        <v>110</v>
      </c>
      <c r="B145" t="s">
        <v>235</v>
      </c>
      <c r="C145" t="s">
        <v>282</v>
      </c>
      <c r="D145" t="s">
        <v>481</v>
      </c>
      <c r="E145" t="s">
        <v>480</v>
      </c>
    </row>
    <row r="146" spans="1:5" x14ac:dyDescent="0.25">
      <c r="A146" t="s">
        <v>158</v>
      </c>
      <c r="B146" t="s">
        <v>192</v>
      </c>
      <c r="C146" t="s">
        <v>482</v>
      </c>
      <c r="D146" t="s">
        <v>484</v>
      </c>
      <c r="E146" t="s">
        <v>483</v>
      </c>
    </row>
    <row r="147" spans="1:5" x14ac:dyDescent="0.25">
      <c r="A147" t="s">
        <v>84</v>
      </c>
      <c r="B147" t="s">
        <v>184</v>
      </c>
      <c r="C147" t="s">
        <v>293</v>
      </c>
      <c r="D147" t="s">
        <v>486</v>
      </c>
      <c r="E147" t="s">
        <v>485</v>
      </c>
    </row>
    <row r="148" spans="1:5" x14ac:dyDescent="0.25">
      <c r="A148" t="s">
        <v>39</v>
      </c>
      <c r="B148" t="s">
        <v>192</v>
      </c>
      <c r="C148" t="s">
        <v>487</v>
      </c>
      <c r="D148" t="s">
        <v>489</v>
      </c>
      <c r="E148" t="s">
        <v>488</v>
      </c>
    </row>
    <row r="149" spans="1:5" x14ac:dyDescent="0.25">
      <c r="A149" s="6" t="s">
        <v>603</v>
      </c>
      <c r="B149" t="s">
        <v>235</v>
      </c>
      <c r="C149" t="s">
        <v>490</v>
      </c>
      <c r="D149" s="6" t="s">
        <v>427</v>
      </c>
      <c r="E149" s="6" t="s">
        <v>491</v>
      </c>
    </row>
    <row r="150" spans="1:5" x14ac:dyDescent="0.25">
      <c r="A150" s="6" t="s">
        <v>134</v>
      </c>
      <c r="B150" t="s">
        <v>235</v>
      </c>
      <c r="C150" t="s">
        <v>425</v>
      </c>
      <c r="D150" s="6" t="s">
        <v>427</v>
      </c>
      <c r="E150" s="6" t="s">
        <v>491</v>
      </c>
    </row>
    <row r="151" spans="1:5" x14ac:dyDescent="0.25">
      <c r="A151" s="6" t="s">
        <v>21</v>
      </c>
      <c r="B151" t="s">
        <v>235</v>
      </c>
      <c r="C151" t="s">
        <v>492</v>
      </c>
      <c r="D151" s="6" t="s">
        <v>427</v>
      </c>
      <c r="E151" t="s">
        <v>491</v>
      </c>
    </row>
    <row r="152" spans="1:5" x14ac:dyDescent="0.25">
      <c r="A152" t="s">
        <v>42</v>
      </c>
      <c r="B152" t="s">
        <v>235</v>
      </c>
      <c r="C152" t="s">
        <v>493</v>
      </c>
      <c r="D152" t="s">
        <v>495</v>
      </c>
      <c r="E152" t="s">
        <v>494</v>
      </c>
    </row>
    <row r="153" spans="1:5" x14ac:dyDescent="0.25">
      <c r="A153" t="s">
        <v>38</v>
      </c>
      <c r="B153" t="s">
        <v>206</v>
      </c>
      <c r="C153" t="s">
        <v>344</v>
      </c>
      <c r="D153" t="s">
        <v>497</v>
      </c>
      <c r="E153" t="s">
        <v>496</v>
      </c>
    </row>
    <row r="154" spans="1:5" x14ac:dyDescent="0.25">
      <c r="A154" t="s">
        <v>36</v>
      </c>
      <c r="B154" t="s">
        <v>206</v>
      </c>
      <c r="C154" t="s">
        <v>344</v>
      </c>
      <c r="D154" t="s">
        <v>498</v>
      </c>
      <c r="E154" t="s">
        <v>496</v>
      </c>
    </row>
    <row r="155" spans="1:5" x14ac:dyDescent="0.25">
      <c r="A155" t="s">
        <v>37</v>
      </c>
      <c r="B155" t="s">
        <v>206</v>
      </c>
      <c r="C155" t="s">
        <v>344</v>
      </c>
      <c r="D155" t="s">
        <v>499</v>
      </c>
      <c r="E155" t="s">
        <v>496</v>
      </c>
    </row>
    <row r="156" spans="1:5" x14ac:dyDescent="0.25">
      <c r="A156" t="s">
        <v>128</v>
      </c>
      <c r="B156" t="s">
        <v>184</v>
      </c>
      <c r="C156" t="s">
        <v>231</v>
      </c>
      <c r="D156" t="s">
        <v>501</v>
      </c>
      <c r="E156" t="s">
        <v>500</v>
      </c>
    </row>
    <row r="157" spans="1:5" x14ac:dyDescent="0.25">
      <c r="A157" t="s">
        <v>73</v>
      </c>
      <c r="B157" t="s">
        <v>184</v>
      </c>
      <c r="C157" t="s">
        <v>231</v>
      </c>
      <c r="D157" t="s">
        <v>503</v>
      </c>
      <c r="E157" t="s">
        <v>502</v>
      </c>
    </row>
    <row r="158" spans="1:5" x14ac:dyDescent="0.25">
      <c r="A158" t="s">
        <v>74</v>
      </c>
      <c r="B158" t="s">
        <v>184</v>
      </c>
      <c r="C158" t="s">
        <v>231</v>
      </c>
      <c r="D158" t="s">
        <v>504</v>
      </c>
      <c r="E158" t="s">
        <v>502</v>
      </c>
    </row>
    <row r="159" spans="1:5" x14ac:dyDescent="0.25">
      <c r="A159" t="s">
        <v>92</v>
      </c>
      <c r="B159" t="s">
        <v>192</v>
      </c>
      <c r="C159" t="s">
        <v>323</v>
      </c>
      <c r="D159" t="s">
        <v>506</v>
      </c>
      <c r="E159" t="s">
        <v>505</v>
      </c>
    </row>
    <row r="160" spans="1:5" x14ac:dyDescent="0.25">
      <c r="A160" t="s">
        <v>157</v>
      </c>
      <c r="B160" t="s">
        <v>184</v>
      </c>
      <c r="C160" t="s">
        <v>293</v>
      </c>
      <c r="D160" t="s">
        <v>508</v>
      </c>
      <c r="E160" t="s">
        <v>507</v>
      </c>
    </row>
    <row r="161" spans="1:5" x14ac:dyDescent="0.25">
      <c r="A161" t="s">
        <v>45</v>
      </c>
      <c r="B161" t="s">
        <v>188</v>
      </c>
      <c r="C161" t="s">
        <v>509</v>
      </c>
      <c r="D161" t="s">
        <v>511</v>
      </c>
      <c r="E161" t="s">
        <v>510</v>
      </c>
    </row>
    <row r="162" spans="1:5" x14ac:dyDescent="0.25">
      <c r="A162" t="s">
        <v>137</v>
      </c>
      <c r="B162" t="s">
        <v>206</v>
      </c>
      <c r="C162" t="s">
        <v>344</v>
      </c>
      <c r="D162" t="s">
        <v>513</v>
      </c>
      <c r="E162" t="s">
        <v>512</v>
      </c>
    </row>
    <row r="163" spans="1:5" x14ac:dyDescent="0.25">
      <c r="A163" t="s">
        <v>136</v>
      </c>
      <c r="B163" t="s">
        <v>213</v>
      </c>
      <c r="C163" t="s">
        <v>269</v>
      </c>
      <c r="D163" t="s">
        <v>515</v>
      </c>
      <c r="E163" t="s">
        <v>514</v>
      </c>
    </row>
    <row r="164" spans="1:5" x14ac:dyDescent="0.25">
      <c r="A164" t="s">
        <v>89</v>
      </c>
      <c r="B164" t="s">
        <v>196</v>
      </c>
      <c r="C164" t="s">
        <v>221</v>
      </c>
      <c r="D164" t="s">
        <v>517</v>
      </c>
      <c r="E164" t="s">
        <v>516</v>
      </c>
    </row>
    <row r="165" spans="1:5" x14ac:dyDescent="0.25">
      <c r="A165" t="s">
        <v>147</v>
      </c>
      <c r="B165" t="s">
        <v>213</v>
      </c>
      <c r="C165" t="s">
        <v>238</v>
      </c>
      <c r="D165" t="s">
        <v>519</v>
      </c>
      <c r="E165" t="s">
        <v>518</v>
      </c>
    </row>
    <row r="166" spans="1:5" x14ac:dyDescent="0.25">
      <c r="A166" t="s">
        <v>69</v>
      </c>
      <c r="B166" t="s">
        <v>206</v>
      </c>
      <c r="C166" t="s">
        <v>317</v>
      </c>
      <c r="D166" t="s">
        <v>521</v>
      </c>
      <c r="E166" t="s">
        <v>520</v>
      </c>
    </row>
    <row r="167" spans="1:5" x14ac:dyDescent="0.25">
      <c r="A167" t="s">
        <v>67</v>
      </c>
      <c r="B167" t="s">
        <v>206</v>
      </c>
      <c r="C167" t="s">
        <v>307</v>
      </c>
      <c r="D167" t="s">
        <v>522</v>
      </c>
      <c r="E167" t="s">
        <v>520</v>
      </c>
    </row>
    <row r="168" spans="1:5" x14ac:dyDescent="0.25">
      <c r="A168" t="s">
        <v>66</v>
      </c>
      <c r="B168" t="s">
        <v>206</v>
      </c>
      <c r="C168" t="s">
        <v>307</v>
      </c>
      <c r="D168" t="s">
        <v>523</v>
      </c>
      <c r="E168" t="s">
        <v>520</v>
      </c>
    </row>
    <row r="169" spans="1:5" x14ac:dyDescent="0.25">
      <c r="A169" t="s">
        <v>68</v>
      </c>
      <c r="B169" t="s">
        <v>206</v>
      </c>
      <c r="C169" t="s">
        <v>307</v>
      </c>
      <c r="D169" t="s">
        <v>524</v>
      </c>
      <c r="E169" t="s">
        <v>520</v>
      </c>
    </row>
    <row r="170" spans="1:5" x14ac:dyDescent="0.25">
      <c r="A170">
        <v>8191</v>
      </c>
      <c r="B170" t="s">
        <v>235</v>
      </c>
      <c r="C170" t="s">
        <v>282</v>
      </c>
      <c r="D170" t="s">
        <v>327</v>
      </c>
      <c r="E170" t="s">
        <v>525</v>
      </c>
    </row>
    <row r="171" spans="1:5" x14ac:dyDescent="0.25">
      <c r="A171" t="s">
        <v>100</v>
      </c>
      <c r="B171" t="s">
        <v>213</v>
      </c>
      <c r="C171" t="s">
        <v>238</v>
      </c>
      <c r="D171" t="s">
        <v>527</v>
      </c>
      <c r="E171" t="s">
        <v>526</v>
      </c>
    </row>
    <row r="172" spans="1:5" x14ac:dyDescent="0.25">
      <c r="A172" t="s">
        <v>102</v>
      </c>
      <c r="B172" t="s">
        <v>192</v>
      </c>
      <c r="C172" t="s">
        <v>482</v>
      </c>
      <c r="D172" t="s">
        <v>529</v>
      </c>
      <c r="E172" t="s">
        <v>528</v>
      </c>
    </row>
    <row r="173" spans="1:5" x14ac:dyDescent="0.25">
      <c r="A173" t="s">
        <v>125</v>
      </c>
      <c r="B173" t="s">
        <v>184</v>
      </c>
      <c r="C173" t="s">
        <v>231</v>
      </c>
      <c r="D173" t="s">
        <v>531</v>
      </c>
      <c r="E173" t="s">
        <v>530</v>
      </c>
    </row>
    <row r="174" spans="1:5" x14ac:dyDescent="0.25">
      <c r="A174" t="s">
        <v>604</v>
      </c>
      <c r="B174" t="s">
        <v>184</v>
      </c>
      <c r="C174" t="s">
        <v>293</v>
      </c>
      <c r="D174" t="s">
        <v>533</v>
      </c>
      <c r="E174" t="s">
        <v>532</v>
      </c>
    </row>
    <row r="175" spans="1:5" x14ac:dyDescent="0.25">
      <c r="A175" t="s">
        <v>605</v>
      </c>
      <c r="B175" t="s">
        <v>235</v>
      </c>
      <c r="C175" t="s">
        <v>296</v>
      </c>
      <c r="D175" t="s">
        <v>535</v>
      </c>
      <c r="E175" t="s">
        <v>534</v>
      </c>
    </row>
    <row r="176" spans="1:5" x14ac:dyDescent="0.25">
      <c r="A176" t="s">
        <v>112</v>
      </c>
      <c r="B176" t="s">
        <v>196</v>
      </c>
      <c r="C176" t="s">
        <v>221</v>
      </c>
      <c r="D176" t="s">
        <v>537</v>
      </c>
      <c r="E176" t="s">
        <v>536</v>
      </c>
    </row>
    <row r="177" spans="1:5" x14ac:dyDescent="0.25">
      <c r="A177" t="s">
        <v>96</v>
      </c>
      <c r="B177" t="s">
        <v>192</v>
      </c>
      <c r="C177" t="s">
        <v>482</v>
      </c>
      <c r="D177" t="s">
        <v>539</v>
      </c>
      <c r="E177" t="s">
        <v>538</v>
      </c>
    </row>
    <row r="178" spans="1:5" x14ac:dyDescent="0.25">
      <c r="A178" t="s">
        <v>606</v>
      </c>
      <c r="B178" t="s">
        <v>235</v>
      </c>
      <c r="C178" t="s">
        <v>380</v>
      </c>
      <c r="D178" t="s">
        <v>541</v>
      </c>
      <c r="E178" t="s">
        <v>540</v>
      </c>
    </row>
    <row r="179" spans="1:5" x14ac:dyDescent="0.25">
      <c r="A179" t="s">
        <v>83</v>
      </c>
      <c r="B179" t="s">
        <v>206</v>
      </c>
      <c r="C179" t="s">
        <v>344</v>
      </c>
      <c r="D179" t="s">
        <v>543</v>
      </c>
      <c r="E179" t="s">
        <v>542</v>
      </c>
    </row>
    <row r="180" spans="1:5" x14ac:dyDescent="0.25">
      <c r="A180" t="s">
        <v>119</v>
      </c>
      <c r="B180" t="s">
        <v>192</v>
      </c>
      <c r="C180" t="s">
        <v>210</v>
      </c>
      <c r="D180" t="s">
        <v>545</v>
      </c>
      <c r="E180" t="s">
        <v>544</v>
      </c>
    </row>
    <row r="181" spans="1:5" x14ac:dyDescent="0.25">
      <c r="A181" t="s">
        <v>118</v>
      </c>
      <c r="B181" t="s">
        <v>192</v>
      </c>
      <c r="C181" t="s">
        <v>210</v>
      </c>
      <c r="D181" t="s">
        <v>546</v>
      </c>
      <c r="E181" t="s">
        <v>544</v>
      </c>
    </row>
    <row r="182" spans="1:5" x14ac:dyDescent="0.25">
      <c r="A182" t="s">
        <v>127</v>
      </c>
      <c r="B182" t="s">
        <v>192</v>
      </c>
      <c r="C182" t="s">
        <v>290</v>
      </c>
      <c r="D182" t="s">
        <v>548</v>
      </c>
      <c r="E182" t="s">
        <v>547</v>
      </c>
    </row>
    <row r="183" spans="1:5" x14ac:dyDescent="0.25">
      <c r="A183" t="s">
        <v>145</v>
      </c>
      <c r="B183" t="s">
        <v>192</v>
      </c>
      <c r="C183" t="s">
        <v>365</v>
      </c>
      <c r="D183" t="s">
        <v>550</v>
      </c>
      <c r="E183" t="s">
        <v>549</v>
      </c>
    </row>
    <row r="184" spans="1:5" x14ac:dyDescent="0.25">
      <c r="A184" t="s">
        <v>607</v>
      </c>
      <c r="B184" t="s">
        <v>213</v>
      </c>
      <c r="C184" t="s">
        <v>214</v>
      </c>
      <c r="D184" t="s">
        <v>552</v>
      </c>
      <c r="E184" t="s">
        <v>551</v>
      </c>
    </row>
    <row r="185" spans="1:5" x14ac:dyDescent="0.25">
      <c r="A185" t="s">
        <v>608</v>
      </c>
      <c r="B185" t="s">
        <v>206</v>
      </c>
      <c r="C185" t="s">
        <v>317</v>
      </c>
      <c r="D185" t="s">
        <v>554</v>
      </c>
      <c r="E185" t="s">
        <v>553</v>
      </c>
    </row>
    <row r="186" spans="1:5" x14ac:dyDescent="0.25">
      <c r="A186" t="s">
        <v>27</v>
      </c>
      <c r="B186" t="s">
        <v>235</v>
      </c>
      <c r="C186" t="s">
        <v>282</v>
      </c>
      <c r="D186" t="s">
        <v>555</v>
      </c>
      <c r="E186" t="s">
        <v>553</v>
      </c>
    </row>
    <row r="187" spans="1:5" x14ac:dyDescent="0.25">
      <c r="A187" t="s">
        <v>52</v>
      </c>
      <c r="B187" t="s">
        <v>192</v>
      </c>
      <c r="C187" t="s">
        <v>482</v>
      </c>
      <c r="D187" t="s">
        <v>557</v>
      </c>
      <c r="E187" t="s">
        <v>556</v>
      </c>
    </row>
    <row r="188" spans="1:5" x14ac:dyDescent="0.25">
      <c r="A188" t="s">
        <v>609</v>
      </c>
      <c r="B188" t="s">
        <v>213</v>
      </c>
      <c r="C188" t="s">
        <v>269</v>
      </c>
      <c r="D188" t="s">
        <v>559</v>
      </c>
      <c r="E188" t="s">
        <v>558</v>
      </c>
    </row>
    <row r="189" spans="1:5" x14ac:dyDescent="0.25">
      <c r="A189" t="s">
        <v>150</v>
      </c>
      <c r="B189" t="s">
        <v>213</v>
      </c>
      <c r="C189" t="s">
        <v>269</v>
      </c>
      <c r="D189" t="s">
        <v>560</v>
      </c>
      <c r="E189" t="s">
        <v>558</v>
      </c>
    </row>
    <row r="190" spans="1:5" x14ac:dyDescent="0.25">
      <c r="A190" t="s">
        <v>76</v>
      </c>
      <c r="B190" t="s">
        <v>188</v>
      </c>
      <c r="C190" t="s">
        <v>189</v>
      </c>
      <c r="D190" t="s">
        <v>562</v>
      </c>
      <c r="E190" t="s">
        <v>561</v>
      </c>
    </row>
    <row r="191" spans="1:5" x14ac:dyDescent="0.25">
      <c r="A191" t="s">
        <v>172</v>
      </c>
      <c r="B191" t="s">
        <v>206</v>
      </c>
      <c r="C191" t="s">
        <v>307</v>
      </c>
      <c r="D191" t="s">
        <v>564</v>
      </c>
      <c r="E191" t="s">
        <v>563</v>
      </c>
    </row>
    <row r="192" spans="1:5" x14ac:dyDescent="0.25">
      <c r="A192" t="s">
        <v>610</v>
      </c>
      <c r="B192" t="s">
        <v>206</v>
      </c>
      <c r="C192" t="s">
        <v>307</v>
      </c>
      <c r="D192" t="s">
        <v>565</v>
      </c>
      <c r="E192" t="s">
        <v>563</v>
      </c>
    </row>
    <row r="193" spans="1:5" x14ac:dyDescent="0.25">
      <c r="A193" t="s">
        <v>95</v>
      </c>
      <c r="B193" t="s">
        <v>196</v>
      </c>
      <c r="C193" t="s">
        <v>197</v>
      </c>
      <c r="D193" t="s">
        <v>567</v>
      </c>
      <c r="E193" t="s">
        <v>566</v>
      </c>
    </row>
    <row r="194" spans="1:5" x14ac:dyDescent="0.25">
      <c r="A194" t="s">
        <v>7</v>
      </c>
      <c r="B194" t="s">
        <v>235</v>
      </c>
      <c r="C194" t="s">
        <v>282</v>
      </c>
      <c r="D194" t="s">
        <v>569</v>
      </c>
      <c r="E194" t="s">
        <v>568</v>
      </c>
    </row>
    <row r="195" spans="1:5" x14ac:dyDescent="0.25">
      <c r="A195" t="s">
        <v>53</v>
      </c>
      <c r="B195" t="s">
        <v>213</v>
      </c>
      <c r="C195" t="s">
        <v>269</v>
      </c>
      <c r="D195" t="s">
        <v>571</v>
      </c>
      <c r="E195" t="s">
        <v>570</v>
      </c>
    </row>
    <row r="196" spans="1:5" x14ac:dyDescent="0.25">
      <c r="A196" t="s">
        <v>149</v>
      </c>
      <c r="B196" t="s">
        <v>192</v>
      </c>
      <c r="C196" t="s">
        <v>572</v>
      </c>
      <c r="D196" t="s">
        <v>574</v>
      </c>
      <c r="E196" t="s">
        <v>573</v>
      </c>
    </row>
    <row r="197" spans="1:5" x14ac:dyDescent="0.25">
      <c r="A197" t="s">
        <v>117</v>
      </c>
      <c r="B197" t="s">
        <v>213</v>
      </c>
      <c r="C197" t="s">
        <v>238</v>
      </c>
      <c r="D197" t="s">
        <v>576</v>
      </c>
      <c r="E197" t="s">
        <v>575</v>
      </c>
    </row>
    <row r="198" spans="1:5" x14ac:dyDescent="0.25">
      <c r="A198" t="s">
        <v>611</v>
      </c>
      <c r="B198" t="s">
        <v>192</v>
      </c>
      <c r="C198" t="s">
        <v>572</v>
      </c>
      <c r="D198" t="s">
        <v>578</v>
      </c>
      <c r="E198" t="s">
        <v>577</v>
      </c>
    </row>
    <row r="199" spans="1:5" x14ac:dyDescent="0.25">
      <c r="A199" t="s">
        <v>60</v>
      </c>
      <c r="B199" t="s">
        <v>184</v>
      </c>
      <c r="C199" t="s">
        <v>229</v>
      </c>
      <c r="D199" t="s">
        <v>580</v>
      </c>
      <c r="E199" t="s">
        <v>579</v>
      </c>
    </row>
    <row r="200" spans="1:5" x14ac:dyDescent="0.25">
      <c r="A200" t="s">
        <v>24</v>
      </c>
      <c r="B200" t="s">
        <v>310</v>
      </c>
      <c r="C200" t="s">
        <v>221</v>
      </c>
      <c r="D200" t="s">
        <v>582</v>
      </c>
      <c r="E200" t="s">
        <v>581</v>
      </c>
    </row>
  </sheetData>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Introduction</vt:lpstr>
      <vt:lpstr>Benchmarked Key Indicators</vt:lpstr>
      <vt:lpstr>KPI Rationale</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Sophia Baker</dc:creator>
  <cp:lastModifiedBy>TMB</cp:lastModifiedBy>
  <dcterms:created xsi:type="dcterms:W3CDTF">2022-08-19T15:31:55Z</dcterms:created>
  <dcterms:modified xsi:type="dcterms:W3CDTF">2023-01-10T17:00:44Z</dcterms:modified>
</cp:coreProperties>
</file>