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rcp-sa-fs01\Research$\Projects\Active CEEU projects\NACAP\7. Combined reports\Drawing breath_2022\Benchmarking data files\COPD benchmarking\"/>
    </mc:Choice>
  </mc:AlternateContent>
  <xr:revisionPtr revIDLastSave="0" documentId="13_ncr:1_{BF3E14E0-BD1C-4025-99D7-AE2C3F5B3CEB}" xr6:coauthVersionLast="47" xr6:coauthVersionMax="47" xr10:uidLastSave="{00000000-0000-0000-0000-000000000000}"/>
  <workbookProtection workbookAlgorithmName="SHA-512" workbookHashValue="n5Q54/gXby05gX2e18F3IGyP6ymI/9GPKWP9CYre6dCLKb/o96imTmaUUfVp49u56t3BvfSDz4Z4TTjcMfsgXg==" workbookSaltValue="t06ZdDHg5vgNN6QF8Ds39g==" workbookSpinCount="100000" lockStructure="1"/>
  <bookViews>
    <workbookView xWindow="-120" yWindow="-120" windowWidth="29040" windowHeight="15840" xr2:uid="{00000000-000D-0000-FFFF-FFFF00000000}"/>
  </bookViews>
  <sheets>
    <sheet name="Introduction" sheetId="4" r:id="rId1"/>
    <sheet name="Benchmarked Key Indicators" sheetId="1" r:id="rId2"/>
    <sheet name="KPI rationale" sheetId="3" r:id="rId3"/>
    <sheet name="ICS" sheetId="2" state="hidden" r:id="rId4"/>
  </sheets>
  <definedNames>
    <definedName name="_xlnm._FilterDatabase" localSheetId="1" hidden="1">'Benchmarked Key Indicators'!$A$6:$Z$6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9" i="1" l="1"/>
  <c r="F95" i="1"/>
  <c r="F91" i="1"/>
  <c r="F15" i="1"/>
  <c r="F151" i="1"/>
  <c r="F7" i="1"/>
  <c r="F120" i="1"/>
  <c r="F132" i="1"/>
  <c r="F24" i="1"/>
  <c r="F110" i="1"/>
  <c r="F159" i="1"/>
  <c r="F96" i="1"/>
  <c r="F155" i="1"/>
  <c r="F41" i="1"/>
  <c r="F55" i="1"/>
  <c r="F113" i="1"/>
  <c r="F154" i="1"/>
  <c r="F33" i="1"/>
  <c r="F145" i="1"/>
  <c r="F54" i="1"/>
  <c r="F66" i="1"/>
  <c r="F121" i="1"/>
  <c r="F83" i="1"/>
  <c r="F103" i="1"/>
  <c r="F20" i="1"/>
  <c r="F44" i="1"/>
  <c r="F80" i="1"/>
  <c r="F56" i="1"/>
  <c r="F146" i="1"/>
  <c r="F92" i="1"/>
  <c r="F81" i="1"/>
  <c r="F69" i="1"/>
  <c r="F38" i="1"/>
  <c r="F35" i="1"/>
  <c r="F61" i="1"/>
  <c r="F45" i="1"/>
  <c r="F144" i="1"/>
  <c r="F102" i="1"/>
  <c r="F123" i="1"/>
  <c r="F86" i="1"/>
  <c r="F130" i="1"/>
  <c r="F48" i="1"/>
  <c r="F75" i="1"/>
  <c r="F62" i="1"/>
  <c r="F156" i="1"/>
  <c r="F58" i="1"/>
  <c r="F57" i="1"/>
  <c r="F42" i="1"/>
  <c r="F98" i="1"/>
  <c r="F53" i="1"/>
  <c r="F37" i="1"/>
  <c r="F11" i="1"/>
  <c r="F30" i="1"/>
  <c r="F127" i="1"/>
  <c r="F77" i="1"/>
  <c r="F134" i="1"/>
  <c r="F21" i="1"/>
  <c r="F18" i="1"/>
  <c r="F40" i="1"/>
  <c r="F28" i="1"/>
  <c r="F64" i="1"/>
  <c r="F67" i="1"/>
  <c r="F46" i="1"/>
  <c r="F8" i="1"/>
  <c r="F43" i="1"/>
  <c r="F105" i="1"/>
  <c r="F59" i="1"/>
  <c r="F13" i="1"/>
  <c r="F104" i="1"/>
  <c r="F139" i="1"/>
  <c r="F141" i="1"/>
  <c r="F9" i="1"/>
  <c r="F160" i="1"/>
  <c r="F111" i="1"/>
  <c r="F72" i="1"/>
  <c r="F162" i="1"/>
  <c r="F93" i="1"/>
  <c r="F114" i="1"/>
  <c r="F23" i="1"/>
  <c r="F19" i="1"/>
  <c r="F36" i="1"/>
  <c r="F85" i="1"/>
  <c r="F84" i="1"/>
  <c r="F65" i="1"/>
  <c r="F49" i="1"/>
  <c r="F115" i="1"/>
  <c r="F29" i="1"/>
  <c r="F12" i="1"/>
  <c r="F158" i="1"/>
  <c r="F60" i="1"/>
  <c r="F100" i="1"/>
  <c r="F165" i="1"/>
  <c r="F125" i="1"/>
  <c r="F147" i="1"/>
  <c r="F135" i="1"/>
  <c r="F63" i="1"/>
  <c r="F82" i="1"/>
  <c r="F137" i="1"/>
  <c r="F17" i="1"/>
  <c r="F128" i="1"/>
  <c r="F129" i="1"/>
  <c r="F153" i="1"/>
  <c r="F163" i="1"/>
  <c r="F25" i="1"/>
  <c r="F133" i="1"/>
  <c r="F97" i="1"/>
  <c r="F124" i="1"/>
  <c r="F101" i="1"/>
  <c r="F94" i="1"/>
  <c r="F122" i="1"/>
  <c r="F148" i="1"/>
  <c r="F74" i="1"/>
  <c r="F143" i="1"/>
  <c r="F71" i="1"/>
  <c r="F90" i="1"/>
  <c r="F152" i="1"/>
  <c r="F70" i="1"/>
  <c r="F78" i="1"/>
  <c r="F87" i="1"/>
  <c r="F76" i="1"/>
  <c r="F16" i="1"/>
  <c r="F136" i="1"/>
  <c r="F47" i="1"/>
  <c r="F117" i="1"/>
  <c r="F99" i="1"/>
  <c r="F126" i="1"/>
  <c r="F106" i="1"/>
  <c r="F142" i="1"/>
  <c r="F116" i="1"/>
  <c r="F88" i="1"/>
  <c r="F39" i="1"/>
  <c r="F34" i="1"/>
  <c r="F149" i="1"/>
  <c r="F89" i="1"/>
  <c r="F118" i="1"/>
  <c r="F68" i="1"/>
  <c r="F164" i="1"/>
  <c r="F140" i="1"/>
  <c r="F26" i="1"/>
  <c r="F51" i="1"/>
  <c r="F50" i="1"/>
  <c r="F14" i="1"/>
  <c r="F108" i="1"/>
  <c r="F157" i="1"/>
  <c r="F32" i="1"/>
  <c r="F131" i="1"/>
  <c r="F138" i="1"/>
  <c r="F107" i="1"/>
  <c r="F27" i="1"/>
  <c r="F109" i="1"/>
  <c r="F73" i="1"/>
  <c r="F31" i="1"/>
  <c r="F52" i="1"/>
  <c r="F150" i="1"/>
  <c r="F22" i="1"/>
  <c r="F112" i="1"/>
  <c r="F79" i="1"/>
  <c r="F161" i="1"/>
  <c r="F10" i="1"/>
  <c r="C119" i="1"/>
  <c r="C95" i="1"/>
  <c r="C91" i="1"/>
  <c r="C15" i="1"/>
  <c r="C151" i="1"/>
  <c r="C7" i="1"/>
  <c r="C120" i="1"/>
  <c r="C132" i="1"/>
  <c r="C24" i="1"/>
  <c r="C110" i="1"/>
  <c r="C159" i="1"/>
  <c r="C96" i="1"/>
  <c r="C155" i="1"/>
  <c r="C41" i="1"/>
  <c r="C55" i="1"/>
  <c r="C113" i="1"/>
  <c r="C154" i="1"/>
  <c r="C33" i="1"/>
  <c r="C145" i="1"/>
  <c r="C54" i="1"/>
  <c r="C66" i="1"/>
  <c r="C121" i="1"/>
  <c r="C83" i="1"/>
  <c r="C103" i="1"/>
  <c r="C20" i="1"/>
  <c r="C44" i="1"/>
  <c r="C80" i="1"/>
  <c r="C56" i="1"/>
  <c r="C146" i="1"/>
  <c r="C92" i="1"/>
  <c r="C81" i="1"/>
  <c r="C69" i="1"/>
  <c r="C38" i="1"/>
  <c r="C35" i="1"/>
  <c r="C61" i="1"/>
  <c r="C45" i="1"/>
  <c r="C144" i="1"/>
  <c r="C102" i="1"/>
  <c r="C123" i="1"/>
  <c r="C86" i="1"/>
  <c r="C130" i="1"/>
  <c r="C48" i="1"/>
  <c r="C75" i="1"/>
  <c r="C62" i="1"/>
  <c r="C156" i="1"/>
  <c r="C58" i="1"/>
  <c r="C57" i="1"/>
  <c r="C42" i="1"/>
  <c r="C98" i="1"/>
  <c r="C53" i="1"/>
  <c r="C37" i="1"/>
  <c r="C11" i="1"/>
  <c r="C30" i="1"/>
  <c r="C127" i="1"/>
  <c r="C77" i="1"/>
  <c r="C134" i="1"/>
  <c r="C21" i="1"/>
  <c r="C18" i="1"/>
  <c r="C40" i="1"/>
  <c r="C28" i="1"/>
  <c r="C64" i="1"/>
  <c r="C67" i="1"/>
  <c r="C46" i="1"/>
  <c r="C8" i="1"/>
  <c r="C43" i="1"/>
  <c r="C105" i="1"/>
  <c r="C59" i="1"/>
  <c r="C13" i="1"/>
  <c r="C104" i="1"/>
  <c r="C139" i="1"/>
  <c r="C141" i="1"/>
  <c r="C9" i="1"/>
  <c r="C160" i="1"/>
  <c r="C111" i="1"/>
  <c r="C72" i="1"/>
  <c r="C162" i="1"/>
  <c r="C93" i="1"/>
  <c r="C114" i="1"/>
  <c r="C23" i="1"/>
  <c r="C19" i="1"/>
  <c r="C36" i="1"/>
  <c r="C85" i="1"/>
  <c r="C84" i="1"/>
  <c r="C65" i="1"/>
  <c r="C49" i="1"/>
  <c r="C115" i="1"/>
  <c r="C29" i="1"/>
  <c r="C12" i="1"/>
  <c r="C158" i="1"/>
  <c r="C60" i="1"/>
  <c r="C100" i="1"/>
  <c r="C165" i="1"/>
  <c r="C125" i="1"/>
  <c r="C147" i="1"/>
  <c r="C135" i="1"/>
  <c r="C63" i="1"/>
  <c r="C82" i="1"/>
  <c r="C137" i="1"/>
  <c r="C17" i="1"/>
  <c r="C128" i="1"/>
  <c r="C129" i="1"/>
  <c r="C153" i="1"/>
  <c r="C163" i="1"/>
  <c r="C25" i="1"/>
  <c r="C133" i="1"/>
  <c r="C97" i="1"/>
  <c r="C124" i="1"/>
  <c r="C101" i="1"/>
  <c r="C94" i="1"/>
  <c r="C122" i="1"/>
  <c r="C148" i="1"/>
  <c r="C74" i="1"/>
  <c r="C143" i="1"/>
  <c r="C71" i="1"/>
  <c r="C90" i="1"/>
  <c r="C152" i="1"/>
  <c r="C70" i="1"/>
  <c r="C78" i="1"/>
  <c r="C87" i="1"/>
  <c r="C76" i="1"/>
  <c r="C16" i="1"/>
  <c r="C136" i="1"/>
  <c r="C47" i="1"/>
  <c r="C117" i="1"/>
  <c r="C99" i="1"/>
  <c r="C126" i="1"/>
  <c r="C106" i="1"/>
  <c r="C142" i="1"/>
  <c r="C116" i="1"/>
  <c r="C88" i="1"/>
  <c r="C39" i="1"/>
  <c r="C34" i="1"/>
  <c r="C149" i="1"/>
  <c r="C89" i="1"/>
  <c r="C118" i="1"/>
  <c r="C68" i="1"/>
  <c r="C164" i="1"/>
  <c r="C140" i="1"/>
  <c r="C26" i="1"/>
  <c r="C51" i="1"/>
  <c r="C50" i="1"/>
  <c r="C14" i="1"/>
  <c r="C108" i="1"/>
  <c r="C157" i="1"/>
  <c r="C32" i="1"/>
  <c r="C131" i="1"/>
  <c r="C138" i="1"/>
  <c r="C107" i="1"/>
  <c r="C27" i="1"/>
  <c r="C109" i="1"/>
  <c r="C73" i="1"/>
  <c r="C31" i="1"/>
  <c r="C52" i="1"/>
  <c r="C150" i="1"/>
  <c r="C22" i="1"/>
  <c r="C112" i="1"/>
  <c r="C79" i="1"/>
  <c r="C161" i="1"/>
  <c r="C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tc={B65D560A-E319-4BF6-845F-9F9C51F80546}</author>
    <author>tc={E7DB9F6A-FCC0-4536-9C99-933D3A9954BD}</author>
  </authors>
  <commentList>
    <comment ref="E174"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text>
    </comment>
    <comment ref="E175"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Northern Devon Healthcare and Royal Devon and Exeter NHS Foundation Trusts merged in April 2022.</t>
      </text>
    </comment>
  </commentList>
</comments>
</file>

<file path=xl/sharedStrings.xml><?xml version="1.0" encoding="utf-8"?>
<sst xmlns="http://schemas.openxmlformats.org/spreadsheetml/2006/main" count="2052" uniqueCount="646">
  <si>
    <t>NA</t>
  </si>
  <si>
    <t>ADD</t>
  </si>
  <si>
    <t>Addenbrooke's Hospital</t>
  </si>
  <si>
    <t>Cambridge University Hospitals NHS Foundation Trust</t>
  </si>
  <si>
    <t>Green</t>
  </si>
  <si>
    <t>Red</t>
  </si>
  <si>
    <t>AEI</t>
  </si>
  <si>
    <t>Royal Albert Edward Infirmary</t>
  </si>
  <si>
    <t>Wrightington, Wigan and Leigh NHS Foundation Trust</t>
  </si>
  <si>
    <t>AIR</t>
  </si>
  <si>
    <t>Airedale General Hospital</t>
  </si>
  <si>
    <t>Airedale NHS Foundation Trust</t>
  </si>
  <si>
    <t>BAR</t>
  </si>
  <si>
    <t>Barnsley District General Hospital</t>
  </si>
  <si>
    <t>Barnsley Hospital NHS Foundation Trust</t>
  </si>
  <si>
    <t>BAS</t>
  </si>
  <si>
    <t>Basildon Hospital</t>
  </si>
  <si>
    <t>Mid and South Essex NHS Foundation Trust</t>
  </si>
  <si>
    <t>BAT</t>
  </si>
  <si>
    <t>Royal United Hospital Bath</t>
  </si>
  <si>
    <t>Royal United Hospitals Bath NHS Foundation Trust</t>
  </si>
  <si>
    <t>BED</t>
  </si>
  <si>
    <t>Bedford Hospital</t>
  </si>
  <si>
    <t>Bedfordshire Hospitals NHS Foundation Trust</t>
  </si>
  <si>
    <t>BLA</t>
  </si>
  <si>
    <t>Royal Blackburn Hospital</t>
  </si>
  <si>
    <t>East Lancashire Hospitals NHS Trust</t>
  </si>
  <si>
    <t>BNH</t>
  </si>
  <si>
    <t>Basingstoke and North Hampshire Hospital</t>
  </si>
  <si>
    <t>Hampshire Hospitals NHS Foundation Trust</t>
  </si>
  <si>
    <t>BNT</t>
  </si>
  <si>
    <t>Barnet General Hospital</t>
  </si>
  <si>
    <t>Royal Free London NHS Foundation Trust</t>
  </si>
  <si>
    <t>BOL</t>
  </si>
  <si>
    <t>Royal Bolton Hospital</t>
  </si>
  <si>
    <t>Bolton NHS Foundation Trust</t>
  </si>
  <si>
    <t>BOU</t>
  </si>
  <si>
    <t>Royal Bournemouth General Hospital</t>
  </si>
  <si>
    <t>University Hospitals Dorset NHS Foundation Trust</t>
  </si>
  <si>
    <t>BRD</t>
  </si>
  <si>
    <t>Bradford Royal Infirmary</t>
  </si>
  <si>
    <t>Bradford Teaching Hospitals NHS Foundation Trust</t>
  </si>
  <si>
    <t>BRG</t>
  </si>
  <si>
    <t>Bronglais General Hospital</t>
  </si>
  <si>
    <t>Hywel Dda University LHB</t>
  </si>
  <si>
    <t>Grey</t>
  </si>
  <si>
    <t>BRI</t>
  </si>
  <si>
    <t>Bristol Royal Infirmary</t>
  </si>
  <si>
    <t>University Hospitals Bristol and Weston NHS Foundation Trust</t>
  </si>
  <si>
    <t>BRO</t>
  </si>
  <si>
    <t>Princess Royal University Hospital (Bromley)</t>
  </si>
  <si>
    <t>King's College Hospital NHS Foundation Trust</t>
  </si>
  <si>
    <t>BRT</t>
  </si>
  <si>
    <t>Queens Hospital</t>
  </si>
  <si>
    <t>University Hospitals of Derby and Burton NHS Foundation Trust</t>
  </si>
  <si>
    <t>BRY</t>
  </si>
  <si>
    <t>Fairfield General Hospital</t>
  </si>
  <si>
    <t>Northern Care Alliance NHS Foundation Trust</t>
  </si>
  <si>
    <t>BSM</t>
  </si>
  <si>
    <t>Southmead Hospital</t>
  </si>
  <si>
    <t>North Bristol NHS Trust</t>
  </si>
  <si>
    <t>CCH</t>
  </si>
  <si>
    <t>Charing Cross Hospital</t>
  </si>
  <si>
    <t>Imperial College Healthcare NHS Trust</t>
  </si>
  <si>
    <t>CGH</t>
  </si>
  <si>
    <t>Conquest Hospital</t>
  </si>
  <si>
    <t>East Sussex Healthcare NHS Trust</t>
  </si>
  <si>
    <t>CHE</t>
  </si>
  <si>
    <t>Chesterfield Royal</t>
  </si>
  <si>
    <t>Chesterfield Royal Hospital NHS Foundation Trust</t>
  </si>
  <si>
    <t>CHN</t>
  </si>
  <si>
    <t>Nottingham City Hospital</t>
  </si>
  <si>
    <t>Nottingham University Hospitals NHS Trust</t>
  </si>
  <si>
    <t>CHO</t>
  </si>
  <si>
    <t>Chorley Hospital</t>
  </si>
  <si>
    <t>Lancashire Teaching Hospitals NHS Foundation Trust</t>
  </si>
  <si>
    <t>NaN</t>
  </si>
  <si>
    <t>CMI</t>
  </si>
  <si>
    <t>Cumberland Infirmary</t>
  </si>
  <si>
    <t>North Cumbria Integrated Care NHS Foundation Trust</t>
  </si>
  <si>
    <t>COC</t>
  </si>
  <si>
    <t>Countess of Chester Hospital</t>
  </si>
  <si>
    <t>Countess of Chester Hospital NHS Foundation Trust</t>
  </si>
  <si>
    <t>COL</t>
  </si>
  <si>
    <t>Colchester General Hospital</t>
  </si>
  <si>
    <t>East Suffolk and North Essex NHS Foundation Trust</t>
  </si>
  <si>
    <t>CRY</t>
  </si>
  <si>
    <t>Croydon University Hospital</t>
  </si>
  <si>
    <t>Croydon Health Services NHS Trust</t>
  </si>
  <si>
    <t>DAR</t>
  </si>
  <si>
    <t>Darlington Memorial Hospital</t>
  </si>
  <si>
    <t>County Durham and Darlington NHS Foundation Trust</t>
  </si>
  <si>
    <t>DER</t>
  </si>
  <si>
    <t>Royal Derby Hospital</t>
  </si>
  <si>
    <t>DGE</t>
  </si>
  <si>
    <t>Eastbourne DGH</t>
  </si>
  <si>
    <t>DID</t>
  </si>
  <si>
    <t>Doncaster Royal Infirmary</t>
  </si>
  <si>
    <t>Doncaster and Bassetlaw Teaching Hospitals NHS Foundation Trust</t>
  </si>
  <si>
    <t>DRY</t>
  </si>
  <si>
    <t>University Hospital of North Durham</t>
  </si>
  <si>
    <t>DUD</t>
  </si>
  <si>
    <t>Birmingham City Hospital</t>
  </si>
  <si>
    <t>Sandwell and West Birmingham Hospitals NHS Trust</t>
  </si>
  <si>
    <t>DVH</t>
  </si>
  <si>
    <t>Darent Valley Hospital</t>
  </si>
  <si>
    <t>Dartford and Gravesham NHS Trust</t>
  </si>
  <si>
    <t>EAL</t>
  </si>
  <si>
    <t>Ealing Hospital</t>
  </si>
  <si>
    <t>London North West University Healthcare NHS Trust</t>
  </si>
  <si>
    <t>EBH</t>
  </si>
  <si>
    <t>Birmingham Heartlands Hospital</t>
  </si>
  <si>
    <t>University Hospitals Birmingham NHS Foundation Trust</t>
  </si>
  <si>
    <t>EPS</t>
  </si>
  <si>
    <t>Epsom Hospital</t>
  </si>
  <si>
    <t>Epsom and St Helier University Hospitals NHS Trust</t>
  </si>
  <si>
    <t>ESU</t>
  </si>
  <si>
    <t>East Surrey Hospital</t>
  </si>
  <si>
    <t>Surrey and Sussex Healthcare NHS Trust</t>
  </si>
  <si>
    <t>FAZ</t>
  </si>
  <si>
    <t>University Hospital Aintree</t>
  </si>
  <si>
    <t>Liverpool University Hospitals NHS Foundation Trust</t>
  </si>
  <si>
    <t>FGH</t>
  </si>
  <si>
    <t>Furness General</t>
  </si>
  <si>
    <t>University Hospitals of Morecambe Bay NHS Foundation Trust</t>
  </si>
  <si>
    <t>FRH</t>
  </si>
  <si>
    <t>Friarage Hospital</t>
  </si>
  <si>
    <t>South Tees Hospitals NHS Foundation Trust</t>
  </si>
  <si>
    <t>FRM</t>
  </si>
  <si>
    <t>Frimley Park Hospital</t>
  </si>
  <si>
    <t>Frimley Health NHS Foundation Trust</t>
  </si>
  <si>
    <t>GEO</t>
  </si>
  <si>
    <t>St George's Hospital</t>
  </si>
  <si>
    <t>St George's University Hospitals NHS Foundation Trust</t>
  </si>
  <si>
    <t>GGH</t>
  </si>
  <si>
    <t>Diana, Princess of Wales Hospital</t>
  </si>
  <si>
    <t>Northern Lincolnshire and Goole NHS Foundation Trust</t>
  </si>
  <si>
    <t>GHS</t>
  </si>
  <si>
    <t>Good Hope General Hospital</t>
  </si>
  <si>
    <t>GLH</t>
  </si>
  <si>
    <t>Glangwili General Hospital</t>
  </si>
  <si>
    <t>GLO</t>
  </si>
  <si>
    <t>Gloucestershire Royal Hospital</t>
  </si>
  <si>
    <t>Gloucestershire Hospitals NHS Foundation Trust</t>
  </si>
  <si>
    <t>GRA</t>
  </si>
  <si>
    <t>Grantham And District General Hospital</t>
  </si>
  <si>
    <t>United Lincolnshire Hospitals NHS Trust</t>
  </si>
  <si>
    <t>GRL</t>
  </si>
  <si>
    <t>Glenfield Hospital</t>
  </si>
  <si>
    <t>University Hospitals of Leicester NHS Trust</t>
  </si>
  <si>
    <t>GWE</t>
  </si>
  <si>
    <t>Royal Gwent Hospital</t>
  </si>
  <si>
    <t>Aneurin Bevan University LHB</t>
  </si>
  <si>
    <t>GWH</t>
  </si>
  <si>
    <t>Queen Elizabeth Hospital, Woolwich</t>
  </si>
  <si>
    <t>Lewisham and Greenwich NHS Trust</t>
  </si>
  <si>
    <t>GWY</t>
  </si>
  <si>
    <t>Ysbyty Gwynedd Hospital</t>
  </si>
  <si>
    <t>Betsi Cadwaladr University LHB</t>
  </si>
  <si>
    <t>HAR</t>
  </si>
  <si>
    <t>Harrogate District Hospital</t>
  </si>
  <si>
    <t>Harrogate and District NHS Foundation Trust</t>
  </si>
  <si>
    <t>HCH</t>
  </si>
  <si>
    <t>County Hospital Hereford</t>
  </si>
  <si>
    <t>Wye Valley NHS Trust</t>
  </si>
  <si>
    <t>HIL</t>
  </si>
  <si>
    <t>Hillingdon Hospital</t>
  </si>
  <si>
    <t>The Hillingdon Hospitals NHS Foundation Trust</t>
  </si>
  <si>
    <t>HIN</t>
  </si>
  <si>
    <t>Hinchingbrooke Hospital</t>
  </si>
  <si>
    <t>North West Anglia NHS Foundation Trust</t>
  </si>
  <si>
    <t>HOM</t>
  </si>
  <si>
    <t>Homerton Hospital</t>
  </si>
  <si>
    <t>Homerton University Hospital NHS Foundation Trust</t>
  </si>
  <si>
    <t>HOR</t>
  </si>
  <si>
    <t>Horton General Hospital</t>
  </si>
  <si>
    <t>Oxford University Hospitals NHS Foundation Trust</t>
  </si>
  <si>
    <t>HRI</t>
  </si>
  <si>
    <t>Hull Royal Infirmary</t>
  </si>
  <si>
    <t>Hull University Teaching Hospitals NHS Trust</t>
  </si>
  <si>
    <t>IOW</t>
  </si>
  <si>
    <t>St Mary's Hospital, Newport</t>
  </si>
  <si>
    <t>Isle of Wight NHS Trust</t>
  </si>
  <si>
    <t>IPS</t>
  </si>
  <si>
    <t>The Ipswich Hospital</t>
  </si>
  <si>
    <t>JPH</t>
  </si>
  <si>
    <t>James Paget Hospital</t>
  </si>
  <si>
    <t>James Paget University Hospitals NHS Foundation Trust</t>
  </si>
  <si>
    <t>KCH</t>
  </si>
  <si>
    <t>King's College Hospital</t>
  </si>
  <si>
    <t>KGG</t>
  </si>
  <si>
    <t>King George Hospital</t>
  </si>
  <si>
    <t>Barking, Havering and Redbridge University Hospitals NHS Trust</t>
  </si>
  <si>
    <t>KGH</t>
  </si>
  <si>
    <t>Kettering General Hospital</t>
  </si>
  <si>
    <t>Kettering General Hospital NHS Foundation Trust</t>
  </si>
  <si>
    <t>KMH</t>
  </si>
  <si>
    <t>Kings Mill Hospital</t>
  </si>
  <si>
    <t>Sherwood Forest Hospitals NHS Foundation Trust</t>
  </si>
  <si>
    <t>KTH</t>
  </si>
  <si>
    <t>Kingston Hospital</t>
  </si>
  <si>
    <t>Kingston Hospital NHS Foundation Trust</t>
  </si>
  <si>
    <t>LDH</t>
  </si>
  <si>
    <t>Luton &amp; Dunstable Hospital</t>
  </si>
  <si>
    <t>LEW</t>
  </si>
  <si>
    <t>University Hospital Lewisham</t>
  </si>
  <si>
    <t>LGH</t>
  </si>
  <si>
    <t>Leighton Hospital</t>
  </si>
  <si>
    <t>Mid Cheshire Hospitals NHS Foundation Trust</t>
  </si>
  <si>
    <t>LIN</t>
  </si>
  <si>
    <t>Lincoln County Hospital</t>
  </si>
  <si>
    <t>LIS</t>
  </si>
  <si>
    <t>Lister Hospital</t>
  </si>
  <si>
    <t>East and North Hertfordshire NHS Trust</t>
  </si>
  <si>
    <t>LLD</t>
  </si>
  <si>
    <t>Llandough Hospital</t>
  </si>
  <si>
    <t>Cardiff and Vale University LHB</t>
  </si>
  <si>
    <t>MAC</t>
  </si>
  <si>
    <t>Macclesfield District General Hospital</t>
  </si>
  <si>
    <t>East Cheshire NHS Trust</t>
  </si>
  <si>
    <t>MAI</t>
  </si>
  <si>
    <t>Maidstone General Hospital</t>
  </si>
  <si>
    <t>Maidstone and Tunbridge Wells NHS Trust</t>
  </si>
  <si>
    <t>MDW</t>
  </si>
  <si>
    <t>Medway Maritime Hospital</t>
  </si>
  <si>
    <t>Medway NHS Foundation Trust</t>
  </si>
  <si>
    <t>MKH</t>
  </si>
  <si>
    <t>Milton Keynes General Hospital</t>
  </si>
  <si>
    <t>Milton Keynes University Hospital NHS Foundation Trust</t>
  </si>
  <si>
    <t>MOR</t>
  </si>
  <si>
    <t>Morriston Hospital</t>
  </si>
  <si>
    <t>Swansea Bay LHB</t>
  </si>
  <si>
    <t>MPH</t>
  </si>
  <si>
    <t>Musgrove Park Hospital</t>
  </si>
  <si>
    <t>Somerset NHS Foundation Trust</t>
  </si>
  <si>
    <t>MRI</t>
  </si>
  <si>
    <t>Manchester Royal Infirmary</t>
  </si>
  <si>
    <t>Manchester University NHS Foundation Trust</t>
  </si>
  <si>
    <t>NCR</t>
  </si>
  <si>
    <t>New Cross Hospital</t>
  </si>
  <si>
    <t>The Royal Wolverhampton NHS Trust</t>
  </si>
  <si>
    <t>NDD</t>
  </si>
  <si>
    <t>North Devon District Hospital</t>
  </si>
  <si>
    <t>Royal Devon University Healthcare NHS Foundation Trust</t>
  </si>
  <si>
    <t>NEV</t>
  </si>
  <si>
    <t>Nevill Hall Hospital</t>
  </si>
  <si>
    <t>NGS</t>
  </si>
  <si>
    <t>Northern General Hospital</t>
  </si>
  <si>
    <t>Sheffield Teaching Hospitals NHS Foundation Trust</t>
  </si>
  <si>
    <t>NMG</t>
  </si>
  <si>
    <t>North Manchester General Hospital</t>
  </si>
  <si>
    <t>NMH</t>
  </si>
  <si>
    <t>North Middlesex Hospital</t>
  </si>
  <si>
    <t>North Middlesex University Hospital NHS Trust</t>
  </si>
  <si>
    <t>NOR</t>
  </si>
  <si>
    <t>Norfolk and Norwich Hospital</t>
  </si>
  <si>
    <t>Norfolk and Norwich University Hospitals NHS Foundation Trust</t>
  </si>
  <si>
    <t>NPH</t>
  </si>
  <si>
    <t>Northwick Park Hospital</t>
  </si>
  <si>
    <t>NSE</t>
  </si>
  <si>
    <t>Northumbria Specialist Emergency Care Hospital</t>
  </si>
  <si>
    <t>Northumbria Healthcare NHS Foundation Trust</t>
  </si>
  <si>
    <t>NTG</t>
  </si>
  <si>
    <t>University Hospital of North Tees</t>
  </si>
  <si>
    <t>North Tees and Hartlepool NHS Foundation Trust</t>
  </si>
  <si>
    <t>NTH</t>
  </si>
  <si>
    <t>Northampton General Hospital</t>
  </si>
  <si>
    <t>Northampton General Hospital NHS Trust</t>
  </si>
  <si>
    <t>NUN</t>
  </si>
  <si>
    <t>George Eliot Hospital</t>
  </si>
  <si>
    <t>George Eliot Hospital NHS Trust</t>
  </si>
  <si>
    <t>OHM</t>
  </si>
  <si>
    <t>Royal Oldham Hospital</t>
  </si>
  <si>
    <t>OLD</t>
  </si>
  <si>
    <t>Queens Hospital Romford</t>
  </si>
  <si>
    <t>PCH</t>
  </si>
  <si>
    <t>Prince Charles Hospital</t>
  </si>
  <si>
    <t>Cwm Taf Morgannwg University LHB</t>
  </si>
  <si>
    <t>PET</t>
  </si>
  <si>
    <t>Peterborough City Hospital</t>
  </si>
  <si>
    <t>PGH</t>
  </si>
  <si>
    <t>Poole General Hospital</t>
  </si>
  <si>
    <t>PIL</t>
  </si>
  <si>
    <t>Pilgrim Hospital</t>
  </si>
  <si>
    <t>PIN</t>
  </si>
  <si>
    <t>Pinderfields General Hospital</t>
  </si>
  <si>
    <t>Mid Yorkshire Hospitals NHS Trust</t>
  </si>
  <si>
    <t>PLY</t>
  </si>
  <si>
    <t>Derriford Hospital</t>
  </si>
  <si>
    <t>University Hospitals Plymouth NHS Trust</t>
  </si>
  <si>
    <t>PMS</t>
  </si>
  <si>
    <t>The Great Western Hospital</t>
  </si>
  <si>
    <t>Great Western Hospitals NHS Foundation Trust</t>
  </si>
  <si>
    <t>POW</t>
  </si>
  <si>
    <t>Princess Of Wales Hospital</t>
  </si>
  <si>
    <t>PPH</t>
  </si>
  <si>
    <t>Prince Philip Hospital</t>
  </si>
  <si>
    <t>PRH</t>
  </si>
  <si>
    <t>Princess Royal Hospital (Haywards Heath)</t>
  </si>
  <si>
    <t>University Hospitals Sussex NHS Foundation Trust</t>
  </si>
  <si>
    <t>QAP</t>
  </si>
  <si>
    <t>Queen Alexandra Hospital</t>
  </si>
  <si>
    <t>Portsmouth Hospitals University NHS Trust</t>
  </si>
  <si>
    <t>QEB</t>
  </si>
  <si>
    <t>Queen Elizabeth Hospital, Edgbaston</t>
  </si>
  <si>
    <t>QEG</t>
  </si>
  <si>
    <t>Queen Elizabeth Hospital, Gateshead</t>
  </si>
  <si>
    <t>Gateshead Health NHS Foundation Trust</t>
  </si>
  <si>
    <t>QEQ</t>
  </si>
  <si>
    <t>Queen Elizabeth the Queen Mother Hospital</t>
  </si>
  <si>
    <t>East Kent Hospitals University NHS Foundation Trust</t>
  </si>
  <si>
    <t>QKL</t>
  </si>
  <si>
    <t>Queen Elizabeth Hospital, King's Lynn</t>
  </si>
  <si>
    <t>The Queen Elizabeth Hospital, King's Lynn, NHS Foundation Trust</t>
  </si>
  <si>
    <t>RAD</t>
  </si>
  <si>
    <t>John Radcliffe Hospital</t>
  </si>
  <si>
    <t>RBE</t>
  </si>
  <si>
    <t>Royal Berkshire Hospital</t>
  </si>
  <si>
    <t>Royal Berkshire NHS Foundation Trust</t>
  </si>
  <si>
    <t>RCH</t>
  </si>
  <si>
    <t>Royal Cornwall Hospital</t>
  </si>
  <si>
    <t>Royal Cornwall Hospitals NHS Trust</t>
  </si>
  <si>
    <t>RDE</t>
  </si>
  <si>
    <t>Royal Devon and Exeter Hospital</t>
  </si>
  <si>
    <t>RFH</t>
  </si>
  <si>
    <t>Royal Free Hospital</t>
  </si>
  <si>
    <t>RGH</t>
  </si>
  <si>
    <t>Royal Glamorgan</t>
  </si>
  <si>
    <t>RHC</t>
  </si>
  <si>
    <t>Royal Hampshire County Hospital</t>
  </si>
  <si>
    <t>RHI</t>
  </si>
  <si>
    <t>Calderdale Royal Hospital</t>
  </si>
  <si>
    <t>Calderdale and Huddersfield NHS Foundation Trust</t>
  </si>
  <si>
    <t>RLI</t>
  </si>
  <si>
    <t>Royal Lancaster Infirmary</t>
  </si>
  <si>
    <t>RLU</t>
  </si>
  <si>
    <t>Royal Liverpool University Hospital</t>
  </si>
  <si>
    <t>ROT</t>
  </si>
  <si>
    <t>Rotherham General Hospital</t>
  </si>
  <si>
    <t>The Rotherham NHS Foundation Trust</t>
  </si>
  <si>
    <t>RPH</t>
  </si>
  <si>
    <t>Royal Preston Hospital</t>
  </si>
  <si>
    <t>RSC</t>
  </si>
  <si>
    <t>Royal Sussex County Hospital</t>
  </si>
  <si>
    <t>RSH</t>
  </si>
  <si>
    <t>Royal Stoke University Hospital</t>
  </si>
  <si>
    <t>University Hospitals of North Midlands NHS Trust</t>
  </si>
  <si>
    <t>RSU</t>
  </si>
  <si>
    <t>Royal Surrey County Hospital</t>
  </si>
  <si>
    <t>Royal Surrey County Hospital NHS Foundation Trust</t>
  </si>
  <si>
    <t>RUS</t>
  </si>
  <si>
    <t>Russells Hall Hospital</t>
  </si>
  <si>
    <t>The Dudley Group NHS Foundation Trust</t>
  </si>
  <si>
    <t>RVN</t>
  </si>
  <si>
    <t>Royal Victoria Infirmary</t>
  </si>
  <si>
    <t>The Newcastle Upon Tyne Hospitals NHS Foundation Trust</t>
  </si>
  <si>
    <t>SAL</t>
  </si>
  <si>
    <t>Salisbury District Hospital</t>
  </si>
  <si>
    <t>Salisbury NHS Foundation Trust</t>
  </si>
  <si>
    <t>SAN</t>
  </si>
  <si>
    <t>Sandwell District Hospital</t>
  </si>
  <si>
    <t>SCA</t>
  </si>
  <si>
    <t>Scarborough General Hospital</t>
  </si>
  <si>
    <t>York and Scarborough Teaching Hospitals NHS Foundation Trust</t>
  </si>
  <si>
    <t>SCM</t>
  </si>
  <si>
    <t>James Cook University Hospital</t>
  </si>
  <si>
    <t>SCU</t>
  </si>
  <si>
    <t>Scunthorpe General Hospital</t>
  </si>
  <si>
    <t>SEH</t>
  </si>
  <si>
    <t>Southend Hospital</t>
  </si>
  <si>
    <t>SGH</t>
  </si>
  <si>
    <t>Southampton General Hospital</t>
  </si>
  <si>
    <t>University Hospital Southampton NHS Foundation Trust</t>
  </si>
  <si>
    <t>SHC</t>
  </si>
  <si>
    <t>St Helier Hospital</t>
  </si>
  <si>
    <t>SHH</t>
  </si>
  <si>
    <t>Stepping Hill Hospital</t>
  </si>
  <si>
    <t>Stockport NHS Foundation Trust</t>
  </si>
  <si>
    <t>SIN</t>
  </si>
  <si>
    <t>Singleton Hospital</t>
  </si>
  <si>
    <t>SJL</t>
  </si>
  <si>
    <t>St James's University Hospital</t>
  </si>
  <si>
    <t>Leeds Teaching Hospitals NHS Trust</t>
  </si>
  <si>
    <t>SMV</t>
  </si>
  <si>
    <t>Stoke Mandeville Hospital</t>
  </si>
  <si>
    <t>Buckinghamshire Healthcare NHS Trust</t>
  </si>
  <si>
    <t>SOU</t>
  </si>
  <si>
    <t>Southport and Formby District General</t>
  </si>
  <si>
    <t>Southport and Ormskirk Hospital NHS Trust</t>
  </si>
  <si>
    <t>SPH</t>
  </si>
  <si>
    <t>St Peter's Hospital</t>
  </si>
  <si>
    <t>Ashford and St. Peter's Hospitals NHS Foundation Trust</t>
  </si>
  <si>
    <t>SRH</t>
  </si>
  <si>
    <t>Salford Royal Hospital</t>
  </si>
  <si>
    <t>STD</t>
  </si>
  <si>
    <t>South Tyneside District Hospital</t>
  </si>
  <si>
    <t>South Tyneside and Sunderland NHS Foundation Trust</t>
  </si>
  <si>
    <t>STH</t>
  </si>
  <si>
    <t>St Thomas Hospital</t>
  </si>
  <si>
    <t>Guy's and St Thomas' NHS Foundation Trust</t>
  </si>
  <si>
    <t>STM</t>
  </si>
  <si>
    <t>St Marys Hospital, Paddington</t>
  </si>
  <si>
    <t>STR</t>
  </si>
  <si>
    <t>St Richards Hospital</t>
  </si>
  <si>
    <t>SUN</t>
  </si>
  <si>
    <t>Sunderland Royal Hospital</t>
  </si>
  <si>
    <t>TGA</t>
  </si>
  <si>
    <t>Tameside General Hospital</t>
  </si>
  <si>
    <t>Tameside and Glossop Integrated Care NHS Foundation Trust</t>
  </si>
  <si>
    <t>TLF</t>
  </si>
  <si>
    <t>Princess Royal Hospital, Telford</t>
  </si>
  <si>
    <t>Shrewsbury and Telford Hospital NHS Trust</t>
  </si>
  <si>
    <t>TOR</t>
  </si>
  <si>
    <t>Torbay Hospital</t>
  </si>
  <si>
    <t>Torbay and South Devon NHS Foundation Trust</t>
  </si>
  <si>
    <t>TUN</t>
  </si>
  <si>
    <t>Tunbridge Wells Hospital</t>
  </si>
  <si>
    <t>UCL</t>
  </si>
  <si>
    <t>University College Hospital</t>
  </si>
  <si>
    <t>University College London Hospitals NHS Foundation Trust</t>
  </si>
  <si>
    <t>UHC</t>
  </si>
  <si>
    <t>University Hospital Coventry</t>
  </si>
  <si>
    <t>University Hospitals Coventry and Warwickshire NHS Trust</t>
  </si>
  <si>
    <t>UHW</t>
  </si>
  <si>
    <t>University Hospital of Wales</t>
  </si>
  <si>
    <t>WAR</t>
  </si>
  <si>
    <t>Warwick Hospital</t>
  </si>
  <si>
    <t>South Warwickshire NHS Foundation Trust</t>
  </si>
  <si>
    <t>WAT</t>
  </si>
  <si>
    <t>Watford General Hospital</t>
  </si>
  <si>
    <t>West Hertfordshire Teaching Hospitals NHS Trust</t>
  </si>
  <si>
    <t>WDG</t>
  </si>
  <si>
    <t>Warrington District General Hospital</t>
  </si>
  <si>
    <t>Warrington and Halton Hospitals NHS Foundation Trust</t>
  </si>
  <si>
    <t>WDH</t>
  </si>
  <si>
    <t>Dorset County Hospital</t>
  </si>
  <si>
    <t>Dorset County Hospital NHS Foundation Trust</t>
  </si>
  <si>
    <t>WES</t>
  </si>
  <si>
    <t>Chelsea and Westminster Hospital</t>
  </si>
  <si>
    <t>Chelsea and Westminster Hospital NHS Foundation Trust</t>
  </si>
  <si>
    <t>WEX</t>
  </si>
  <si>
    <t>Wexham Park Hospital</t>
  </si>
  <si>
    <t>WHH</t>
  </si>
  <si>
    <t>William Harvey Hospital</t>
  </si>
  <si>
    <t>WHI</t>
  </si>
  <si>
    <t>Whiston Hospital</t>
  </si>
  <si>
    <t>St Helens and Knowsley Teaching Hospitals NHS Trust</t>
  </si>
  <si>
    <t>WHT</t>
  </si>
  <si>
    <t>Whittington Hospital</t>
  </si>
  <si>
    <t>Whittington Health NHS Trust</t>
  </si>
  <si>
    <t>WIR</t>
  </si>
  <si>
    <t>Arrowe Park Hospital</t>
  </si>
  <si>
    <t>Wirral University Teaching Hospital NHS Foundation Trust</t>
  </si>
  <si>
    <t>WMH</t>
  </si>
  <si>
    <t>Manor Hospital</t>
  </si>
  <si>
    <t>Walsall Healthcare NHS Trust</t>
  </si>
  <si>
    <t>WMU</t>
  </si>
  <si>
    <t>West Middlesex University Hospital</t>
  </si>
  <si>
    <t>WRC</t>
  </si>
  <si>
    <t>Worcestershire Royal Hospital</t>
  </si>
  <si>
    <t>Worcestershire Acute Hospitals NHS Trust</t>
  </si>
  <si>
    <t>WRG</t>
  </si>
  <si>
    <t>Worthing Hospital</t>
  </si>
  <si>
    <t>WSH</t>
  </si>
  <si>
    <t>West Suffolk Hospital</t>
  </si>
  <si>
    <t>West Suffolk NHS Foundation Trust</t>
  </si>
  <si>
    <t>WYB</t>
  </si>
  <si>
    <t>Withybush General Hospital</t>
  </si>
  <si>
    <t>WYT</t>
  </si>
  <si>
    <t>Wythenshawe Hospital</t>
  </si>
  <si>
    <t>YDH</t>
  </si>
  <si>
    <t>York District Hospital</t>
  </si>
  <si>
    <t>YEO</t>
  </si>
  <si>
    <t>Yeovil District Hospital</t>
  </si>
  <si>
    <t>Yeovil District Hospital NHS Foundation Trust</t>
  </si>
  <si>
    <t>Acute treatment with non-invasive ventilation (NIV) within 2 hours of arrival at hospital</t>
  </si>
  <si>
    <t>Oxygen prescribed to a targeted saturation</t>
  </si>
  <si>
    <t>Spirometry result available</t>
  </si>
  <si>
    <t>Current smokers prescribed stop smoking drug and/or referred to behavioural change intervention</t>
  </si>
  <si>
    <t>Respiratory review within 24 hours of admission to hospital</t>
  </si>
  <si>
    <t>Key elements of discharge bundle provided as part of discharge</t>
  </si>
  <si>
    <t xml:space="preserve">Region </t>
  </si>
  <si>
    <t>ICS</t>
  </si>
  <si>
    <t xml:space="preserve">Trust name </t>
  </si>
  <si>
    <t xml:space="preserve">Hospital code </t>
  </si>
  <si>
    <t xml:space="preserve">Hospital name </t>
  </si>
  <si>
    <t xml:space="preserve">East of England </t>
  </si>
  <si>
    <t xml:space="preserve">Bedfordshire, Luton and Milton Keynes </t>
  </si>
  <si>
    <t>Bedford Hospital NHS Trust</t>
  </si>
  <si>
    <t>Luton and Dunstable University Hospital NHS Foundation Trust</t>
  </si>
  <si>
    <t xml:space="preserve">Cambridgeshire and Peterborough </t>
  </si>
  <si>
    <t>Hertfordshire and West Essex</t>
  </si>
  <si>
    <t>The Princess Alexandra Hospital NHS Trust</t>
  </si>
  <si>
    <t>PAH</t>
  </si>
  <si>
    <t>Princess Alexandra Hospital</t>
  </si>
  <si>
    <t>West Hertfordshire Hospitals NHS Trust</t>
  </si>
  <si>
    <t xml:space="preserve">Mid and South Essex </t>
  </si>
  <si>
    <t>Basildon and Thurrock University Hospitals NHS Foundation Trust</t>
  </si>
  <si>
    <t>Mid Essex Hospital Services NHS Trust</t>
  </si>
  <si>
    <t>BFH</t>
  </si>
  <si>
    <t>Broomfield Chelmsford</t>
  </si>
  <si>
    <t>Southend University Hospital NHS Foundation Trust</t>
  </si>
  <si>
    <t xml:space="preserve">Norfolk and Waveney Partnership </t>
  </si>
  <si>
    <t xml:space="preserve">Norfolk and Waveny Partnership </t>
  </si>
  <si>
    <t xml:space="preserve">Suffolk and North East Essex </t>
  </si>
  <si>
    <t>London</t>
  </si>
  <si>
    <t xml:space="preserve">North Central London Partners in health and care </t>
  </si>
  <si>
    <t xml:space="preserve">North East London Health &amp; Care Partnership </t>
  </si>
  <si>
    <t>Barts Health NHS Trust</t>
  </si>
  <si>
    <t>NWG</t>
  </si>
  <si>
    <t>Newham General Hospital</t>
  </si>
  <si>
    <t>LON</t>
  </si>
  <si>
    <t>Royal London Hospital</t>
  </si>
  <si>
    <t>WHC</t>
  </si>
  <si>
    <t>Whipps Cross Hospital</t>
  </si>
  <si>
    <t>North West London Integrated Care System</t>
  </si>
  <si>
    <t>Chelsea And Westminster Hospital NHS Foundation Trust</t>
  </si>
  <si>
    <t xml:space="preserve">North West London Integrated Care System </t>
  </si>
  <si>
    <t>Chelsea &amp; Westminster Hospital</t>
  </si>
  <si>
    <t xml:space="preserve">Our Healthier South East London </t>
  </si>
  <si>
    <t xml:space="preserve">South West London Health and Care Partnership </t>
  </si>
  <si>
    <t xml:space="preserve">London </t>
  </si>
  <si>
    <t xml:space="preserve">Midlands </t>
  </si>
  <si>
    <t xml:space="preserve">Coventry and Warwickshire Health and Care Partnership </t>
  </si>
  <si>
    <t xml:space="preserve">Herefordshire and Worcestshire Health and Care NHS Trust </t>
  </si>
  <si>
    <t xml:space="preserve">Joined Up Care Derbyshire </t>
  </si>
  <si>
    <t xml:space="preserve">Leicester, Leicestershire and Rutland </t>
  </si>
  <si>
    <t>LER</t>
  </si>
  <si>
    <t>Leicester Royal Infirmary</t>
  </si>
  <si>
    <t xml:space="preserve">Lincolnshire </t>
  </si>
  <si>
    <t xml:space="preserve">Live Healthy Live Happy Birmingham and Solihull </t>
  </si>
  <si>
    <t>SOL</t>
  </si>
  <si>
    <t>Solihull General Hospital</t>
  </si>
  <si>
    <t xml:space="preserve">Northamptonshire Health and Care </t>
  </si>
  <si>
    <t xml:space="preserve">Northhamptonshire Health and Care </t>
  </si>
  <si>
    <t xml:space="preserve">Nottingham and Nottinghamshire </t>
  </si>
  <si>
    <t xml:space="preserve">Shrophire, Telford and Wrekin </t>
  </si>
  <si>
    <t>RSS</t>
  </si>
  <si>
    <t>Royal Shrewsbury Hospital</t>
  </si>
  <si>
    <t xml:space="preserve">The Black Country </t>
  </si>
  <si>
    <t>Together we're better - Staffordshire and Stoke-on-Trent</t>
  </si>
  <si>
    <t>CHM</t>
  </si>
  <si>
    <t>County Hospital (Stafford)</t>
  </si>
  <si>
    <t>North East and Yorkshire</t>
  </si>
  <si>
    <t xml:space="preserve">Humber Coast and Vale </t>
  </si>
  <si>
    <t xml:space="preserve">North East and Yorkshire </t>
  </si>
  <si>
    <t>York Teaching Hospital NHS Foundation Trust</t>
  </si>
  <si>
    <t xml:space="preserve">North East and North Cumbria </t>
  </si>
  <si>
    <t>WCI</t>
  </si>
  <si>
    <t>West Cumberland Infirmary</t>
  </si>
  <si>
    <t xml:space="preserve">South Yorkshire and Bassetlaw </t>
  </si>
  <si>
    <t>Doncaster And Bassetlaw Teaching Hospitals NHS Foundation Trust</t>
  </si>
  <si>
    <t>BSL</t>
  </si>
  <si>
    <t>Bassetlaw District General Hospital</t>
  </si>
  <si>
    <t xml:space="preserve">West Yorkshire and Harrogate </t>
  </si>
  <si>
    <t xml:space="preserve">North East and Yorkshire  </t>
  </si>
  <si>
    <t>HUD</t>
  </si>
  <si>
    <t>Huddersfield Royal Infirmary</t>
  </si>
  <si>
    <t xml:space="preserve">North West </t>
  </si>
  <si>
    <t>Cheshire and Merseyside</t>
  </si>
  <si>
    <t xml:space="preserve">Cheshire and Merseyside Health and Care Partnership </t>
  </si>
  <si>
    <t>St Helens And Knowsley Teaching Hospitals NHS Trust</t>
  </si>
  <si>
    <t xml:space="preserve">Greater Manchester Health and Social Care Partnership </t>
  </si>
  <si>
    <t>Pennine Acute Hospitals NHS Trust</t>
  </si>
  <si>
    <t>Salford Royal NHS Foundation Trust</t>
  </si>
  <si>
    <t>Tameside And Glossop Integrated Care NHS Foundation Trust</t>
  </si>
  <si>
    <t xml:space="preserve">Lancashire and South Cumbria </t>
  </si>
  <si>
    <t>Blackpool Teaching Hospitals NHS Foundation Trust</t>
  </si>
  <si>
    <t>VIC</t>
  </si>
  <si>
    <t>Victoria Hospital</t>
  </si>
  <si>
    <t>South East</t>
  </si>
  <si>
    <t>Bath and North East Somerset, Swindon and Wiltshire</t>
  </si>
  <si>
    <t xml:space="preserve">South East </t>
  </si>
  <si>
    <t xml:space="preserve">Buckinghamshire, Oxfordshire and Berkshire West </t>
  </si>
  <si>
    <t xml:space="preserve">Frimley Health and Care </t>
  </si>
  <si>
    <t xml:space="preserve">Hampshire and Isle of Wight </t>
  </si>
  <si>
    <t>Portsmouth Hospitals NHS Trust</t>
  </si>
  <si>
    <t>Southern Health NHS Foundation Trust</t>
  </si>
  <si>
    <t>LNF</t>
  </si>
  <si>
    <t>Lymington New Forest Hospital</t>
  </si>
  <si>
    <t>Kent and Medway Integrated Care System</t>
  </si>
  <si>
    <t>KCC</t>
  </si>
  <si>
    <t>Kent and Canterbury Hospital</t>
  </si>
  <si>
    <t xml:space="preserve">Surrey Heartlands Health and Care </t>
  </si>
  <si>
    <t>Ashford and St Peter's Hospitals NHS Foundation Trust</t>
  </si>
  <si>
    <t xml:space="preserve">Sussex Health and Care Partnership </t>
  </si>
  <si>
    <t>Brighton and Sussex University Hospitals NHS Trust</t>
  </si>
  <si>
    <t>Western Sussex Hospitals NHS Foundation Trust</t>
  </si>
  <si>
    <t xml:space="preserve">South East  </t>
  </si>
  <si>
    <t xml:space="preserve">South West </t>
  </si>
  <si>
    <t xml:space="preserve">Cornwall and the Isles of Scilly Health and Care Partnership </t>
  </si>
  <si>
    <t>Healthier Together Bristol, North Somerset and South Gloucestershire</t>
  </si>
  <si>
    <t xml:space="preserve">University Hospitals Bristol NHS Foundation Trust (University Hospitals Bristol and Weston NHS Foundation Trust (UHBW) is the newly merged Trust comprising University Hospitals Bristol NHS Foundation Trust and Weston Area Health NHS Trust.) 
 </t>
  </si>
  <si>
    <t xml:space="preserve">Weston Area Health NHS Trust (merged - University Hospitals Bristol and Weston NHS Foundation Trust (UHBW) is the newly merged Trust comprising University Hospitals Bristol NHS Foundation Trust and Weston Area Health NHS Trust.) 
 </t>
  </si>
  <si>
    <t>WGH</t>
  </si>
  <si>
    <t>Weston General Hospital</t>
  </si>
  <si>
    <t xml:space="preserve">One Gloucestershire </t>
  </si>
  <si>
    <t>CHG</t>
  </si>
  <si>
    <t>Cheltenham General Hospital</t>
  </si>
  <si>
    <t xml:space="preserve">Our Dorset </t>
  </si>
  <si>
    <t>Poole Hospital NHS Foundation Trust</t>
  </si>
  <si>
    <t>The Royal Bournemouth and Christchurch Hospitals NHS Foundation Trust</t>
  </si>
  <si>
    <t xml:space="preserve">Somerset </t>
  </si>
  <si>
    <t>Taunton and Somerset NHS Foundation Trust</t>
  </si>
  <si>
    <t xml:space="preserve">Together for Devon </t>
  </si>
  <si>
    <t>Royal Devon &amp; Exeter Hospital</t>
  </si>
  <si>
    <t>Country</t>
  </si>
  <si>
    <t>England</t>
  </si>
  <si>
    <t>NHS region</t>
  </si>
  <si>
    <t>Number of cases audited</t>
  </si>
  <si>
    <t>Wales</t>
  </si>
  <si>
    <t>(n)</t>
  </si>
  <si>
    <t>(%)</t>
  </si>
  <si>
    <t>&lt;5</t>
  </si>
  <si>
    <t>-</t>
  </si>
  <si>
    <t>Key Performance Indicators (KPI)</t>
  </si>
  <si>
    <t xml:space="preserve">WALES </t>
  </si>
  <si>
    <t>National (all)</t>
  </si>
  <si>
    <t>Filter row</t>
  </si>
  <si>
    <t>Table 1</t>
  </si>
  <si>
    <t xml:space="preserve">Median and interquartile ranges </t>
  </si>
  <si>
    <t>Lower quartile</t>
  </si>
  <si>
    <t xml:space="preserve">Median  </t>
  </si>
  <si>
    <t xml:space="preserve">Upper quartile </t>
  </si>
  <si>
    <t>The colours refer to the quartile in which each result lies:</t>
  </si>
  <si>
    <t>Result equal to or below lower quartile for that indicator</t>
  </si>
  <si>
    <t>Amber</t>
  </si>
  <si>
    <t>Result above lower quartile but below upper quartile for that indicator</t>
  </si>
  <si>
    <t>Result equal to or above upper quartile for that indicator</t>
  </si>
  <si>
    <t xml:space="preserve"> Not applicable as indicator not audited</t>
  </si>
  <si>
    <t>Where numerator has been supressed and and the percentage result is neither 0% nor 100%</t>
  </si>
  <si>
    <t>Box and whisker plot (Fig 1)</t>
  </si>
  <si>
    <t xml:space="preserve">East of England  </t>
  </si>
  <si>
    <t xml:space="preserve">Midlands  </t>
  </si>
  <si>
    <t xml:space="preserve">South West  </t>
  </si>
  <si>
    <t>KPI</t>
  </si>
  <si>
    <t>Rationale</t>
  </si>
  <si>
    <t>NICE Quality Standards (QS), Chronic Obstructive Pulmonary Disease in adults [QS10] (2016), statement 7: People with an acute exacerbation of COPD and persistent acidotic hypercapnic ventilatory failure that is not improving after 1 hour of optimal medical therapy have non-invasive ventilation.
NICE Guideline [NG115], Chronic obstructive pulmonary disease in over 16s: diagnosis and management, 1.3.31: Use NIV as the treatment of choice for persistent hypercapnic ventilatory failure during exacerbations despite optimal medical therapy.
British Thoracic Society (BTS) QS for acute NIV in adults, Statement 1: Acute non-invasive ventilation (NIV) should be offered to all patients who meet evidence-based criteria. Hospitals must ensure there is adequate capacity to provide NIV to all eligible patients.</t>
  </si>
  <si>
    <t>NICE [QS10] (2016), statement 6: People receiving emergency oxygen for an acute exacerbation of COPD have oxygen saturation levels maintained between 88% and 92%.
NICE [QS10] (2016), statement 3: People with stable COPD and a persistent resting stable oxygen saturation level of 92% or less have their arterial blood gases measured to assess whether they need long-term oxygen therapy.
NICE Guideline [NG115]: diagnosis and management, 1.3.28: If necessary, prescribe oxygen to keep the oxygen saturation of arterial blood (SaO2) within the individualised target range.</t>
  </si>
  <si>
    <t>NICE [QS10] (2016), statement 1: People aged over 35 years who present with a risk factor and one or more symptoms of chronic obstructive pulmonary disease (COPD) have post-bronchodilator spirometry.
NICE Guideline [NG115], 1.1.4: Perform spirometry:
- At diagnosis
- To reconsider the diagnosis, for people who show an exceptionally good response to treatment
- To monitor disease progression.
NICE Guideline [NG115], 1.1.5: Measure post-bronchodilator spirometry to confirm the diagnosis of COPD.</t>
  </si>
  <si>
    <t>NICE [QS10] (2011), statement 5: People with COPD who smoke are regularly encouraged to stop and are offered the full range of evidence-based smoking cessation support.
NICE Guideline [NG115], 1.2.2: Document an up-to-date smoking history, including pack years smoked (number of cigarettes smoked per day, divided by 20, multiplied by the number of years smoked) for everyone with COPD.
NICE Guideline [NG115], 1.2.3: At every opportunity, advise and encourage every person with COPD who is still smoking (regardless of their age) to stop, and offer them help to do so.
NICE Guideline [NG115],1.2.4: Unless contraindicated, offer nicotine replacement therapy, varenicline or bupropion as appropriate to people who want to stop smoking, combined with an appropriate support programme to optimise smoking quit rates for people with COPD.
NICE Quality Standards, Smoking: Supporting people to stop [QS43] (2013), standard 1: People are asked if they smoke by their healthcare practitioner, and those who smoke are offered advice on how to stop.</t>
  </si>
  <si>
    <t>NICE [QS10] (2011), statement 10: People admitted to hospital with an exacerbation of COPD are cared for by a respiratory team and have access to a specialist early supported discharge scheme with appropriate community support.</t>
  </si>
  <si>
    <r>
      <t xml:space="preserve">NICE [QS10] (2016), statement 8: (Placeholder) Hospital discharge care bundle.
</t>
    </r>
    <r>
      <rPr>
        <b/>
        <sz val="10"/>
        <color rgb="FF44555F"/>
        <rFont val="Calibri"/>
        <family val="2"/>
        <scheme val="minor"/>
      </rPr>
      <t xml:space="preserve">Please note: </t>
    </r>
    <r>
      <rPr>
        <sz val="10"/>
        <color rgb="FF44555F"/>
        <rFont val="Calibri"/>
        <family val="2"/>
        <scheme val="minor"/>
      </rPr>
      <t xml:space="preserve">How this KPI is calculated differs from the way in which the discharge bundle element of the COPD 'best practice' run chart is measured. This KPI measures the completion of specific bundle elements, rather than if a discharge bundle, in general has been provided or not (please see 'About' section of the run charts for more information).
The mandatory elements included in this KPI are,
T - inhaler </t>
    </r>
    <r>
      <rPr>
        <b/>
        <sz val="10"/>
        <color rgb="FF44555F"/>
        <rFont val="Calibri"/>
        <family val="2"/>
        <scheme val="minor"/>
      </rPr>
      <t>T</t>
    </r>
    <r>
      <rPr>
        <sz val="10"/>
        <color rgb="FF44555F"/>
        <rFont val="Calibri"/>
        <family val="2"/>
        <scheme val="minor"/>
      </rPr>
      <t xml:space="preserve">echnique 
A - </t>
    </r>
    <r>
      <rPr>
        <b/>
        <sz val="10"/>
        <color rgb="FF44555F"/>
        <rFont val="Calibri"/>
        <family val="2"/>
        <scheme val="minor"/>
      </rPr>
      <t>A</t>
    </r>
    <r>
      <rPr>
        <sz val="10"/>
        <color rgb="FF44555F"/>
        <rFont val="Calibri"/>
        <family val="2"/>
        <scheme val="minor"/>
      </rPr>
      <t xml:space="preserve">ssessment of medication 
P - </t>
    </r>
    <r>
      <rPr>
        <b/>
        <sz val="10"/>
        <color rgb="FF44555F"/>
        <rFont val="Calibri"/>
        <family val="2"/>
        <scheme val="minor"/>
      </rPr>
      <t>P</t>
    </r>
    <r>
      <rPr>
        <sz val="10"/>
        <color rgb="FF44555F"/>
        <rFont val="Calibri"/>
        <family val="2"/>
        <scheme val="minor"/>
      </rPr>
      <t xml:space="preserve">ulmonary rehabilitation
E - </t>
    </r>
    <r>
      <rPr>
        <b/>
        <sz val="10"/>
        <color rgb="FF44555F"/>
        <rFont val="Calibri"/>
        <family val="2"/>
        <scheme val="minor"/>
      </rPr>
      <t>E</t>
    </r>
    <r>
      <rPr>
        <sz val="10"/>
        <color rgb="FF44555F"/>
        <rFont val="Calibri"/>
        <family val="2"/>
        <scheme val="minor"/>
      </rPr>
      <t xml:space="preserve">mergency drug pack provided OR  Emergency drug pack not provided (where appropriate); 
S - </t>
    </r>
    <r>
      <rPr>
        <b/>
        <sz val="10"/>
        <color rgb="FF44555F"/>
        <rFont val="Calibri"/>
        <family val="2"/>
        <scheme val="minor"/>
      </rPr>
      <t>S</t>
    </r>
    <r>
      <rPr>
        <sz val="10"/>
        <color rgb="FF44555F"/>
        <rFont val="Calibri"/>
        <family val="2"/>
        <scheme val="minor"/>
      </rPr>
      <t>pecialist review i.e Follow-up requests 
This aligns with BTS guidance on discharge bundle composition and the potential direction of travel for future  COPD best practice tariff.</t>
    </r>
  </si>
  <si>
    <t>Integrated Care System</t>
  </si>
  <si>
    <t>Hospital</t>
  </si>
  <si>
    <t>Trust (England) / Local Health Board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</si>
</sst>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44555F"/>
      <name val="Calibri"/>
      <family val="2"/>
      <scheme val="minor"/>
    </font>
    <font>
      <sz val="11"/>
      <color rgb="FF44555F"/>
      <name val="Calibri"/>
      <family val="2"/>
      <scheme val="minor"/>
    </font>
    <font>
      <sz val="11"/>
      <name val="Calibri"/>
      <family val="2"/>
      <scheme val="minor"/>
    </font>
    <font>
      <b/>
      <sz val="14"/>
      <color rgb="FF00AAA7"/>
      <name val="Calibri"/>
      <family val="2"/>
      <scheme val="minor"/>
    </font>
    <font>
      <b/>
      <sz val="14"/>
      <color theme="0"/>
      <name val="Calibri"/>
      <family val="2"/>
      <scheme val="minor"/>
    </font>
    <font>
      <sz val="10"/>
      <color rgb="FF44555F"/>
      <name val="Calibri"/>
      <family val="2"/>
      <scheme val="minor"/>
    </font>
    <font>
      <b/>
      <sz val="10"/>
      <color rgb="FF44555F"/>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9EFEC"/>
        <bgColor indexed="64"/>
      </patternFill>
    </fill>
    <fill>
      <patternFill patternType="solid">
        <fgColor rgb="FF00AAA7"/>
        <bgColor indexed="64"/>
      </patternFill>
    </fill>
    <fill>
      <patternFill patternType="solid">
        <fgColor rgb="FF27BDBC"/>
        <bgColor indexed="64"/>
      </patternFill>
    </fill>
    <fill>
      <patternFill patternType="solid">
        <fgColor rgb="FFFF7C8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EFEC"/>
      </left>
      <right style="thin">
        <color rgb="FFD9EFEC"/>
      </right>
      <top style="thin">
        <color rgb="FFD9EFEC"/>
      </top>
      <bottom style="thin">
        <color rgb="FFD9EFEC"/>
      </bottom>
      <diagonal/>
    </border>
    <border>
      <left style="thin">
        <color rgb="FFD9EFEC"/>
      </left>
      <right style="thin">
        <color rgb="FFD9EFEC"/>
      </right>
      <top style="thin">
        <color rgb="FFD9EFEC"/>
      </top>
      <bottom/>
      <diagonal/>
    </border>
    <border>
      <left style="thin">
        <color rgb="FFD9EFEC"/>
      </left>
      <right/>
      <top style="thin">
        <color rgb="FFD9EFEC"/>
      </top>
      <bottom/>
      <diagonal/>
    </border>
    <border>
      <left style="thin">
        <color rgb="FFD9EFEC"/>
      </left>
      <right/>
      <top/>
      <bottom/>
      <diagonal/>
    </border>
    <border>
      <left style="thin">
        <color rgb="FFD9EFEC"/>
      </left>
      <right/>
      <top/>
      <bottom style="thin">
        <color rgb="FFD9EFEC"/>
      </bottom>
      <diagonal/>
    </border>
    <border>
      <left/>
      <right/>
      <top style="thin">
        <color rgb="FFD9EFEC"/>
      </top>
      <bottom/>
      <diagonal/>
    </border>
    <border>
      <left/>
      <right/>
      <top/>
      <bottom style="thin">
        <color rgb="FFD9EFEC"/>
      </bottom>
      <diagonal/>
    </border>
    <border>
      <left style="medium">
        <color rgb="FF00AAA7"/>
      </left>
      <right style="thin">
        <color rgb="FF00AAA7"/>
      </right>
      <top style="thin">
        <color rgb="FF00AAA7"/>
      </top>
      <bottom style="thin">
        <color rgb="FF00AAA7"/>
      </bottom>
      <diagonal/>
    </border>
    <border>
      <left style="thin">
        <color rgb="FF00AAA7"/>
      </left>
      <right style="medium">
        <color rgb="FF00AAA7"/>
      </right>
      <top style="thin">
        <color rgb="FF00AAA7"/>
      </top>
      <bottom style="thin">
        <color rgb="FF00AAA7"/>
      </bottom>
      <diagonal/>
    </border>
    <border>
      <left style="medium">
        <color rgb="FF00AAA7"/>
      </left>
      <right style="thin">
        <color rgb="FF00AAA7"/>
      </right>
      <top style="thin">
        <color rgb="FF00AAA7"/>
      </top>
      <bottom style="medium">
        <color rgb="FF00AAA7"/>
      </bottom>
      <diagonal/>
    </border>
    <border>
      <left style="thin">
        <color rgb="FF00AAA7"/>
      </left>
      <right style="medium">
        <color rgb="FF00AAA7"/>
      </right>
      <top style="thin">
        <color rgb="FF00AAA7"/>
      </top>
      <bottom style="medium">
        <color rgb="FF00AAA7"/>
      </bottom>
      <diagonal/>
    </border>
    <border>
      <left style="medium">
        <color rgb="FF00AAA7"/>
      </left>
      <right/>
      <top style="medium">
        <color rgb="FF00AAA7"/>
      </top>
      <bottom style="medium">
        <color rgb="FF00AAA7"/>
      </bottom>
      <diagonal/>
    </border>
    <border>
      <left style="medium">
        <color rgb="FF00AAA7"/>
      </left>
      <right/>
      <top style="thin">
        <color rgb="FF00AAA7"/>
      </top>
      <bottom style="medium">
        <color rgb="FF00AAA7"/>
      </bottom>
      <diagonal/>
    </border>
    <border>
      <left style="medium">
        <color rgb="FF00AAA7"/>
      </left>
      <right/>
      <top style="thin">
        <color rgb="FF00AAA7"/>
      </top>
      <bottom style="thin">
        <color rgb="FF00AAA7"/>
      </bottom>
      <diagonal/>
    </border>
    <border>
      <left style="medium">
        <color rgb="FF00AAA7"/>
      </left>
      <right/>
      <top style="medium">
        <color rgb="FF00AAA7"/>
      </top>
      <bottom/>
      <diagonal/>
    </border>
    <border>
      <left style="medium">
        <color rgb="FF00AAA7"/>
      </left>
      <right/>
      <top/>
      <bottom style="thin">
        <color rgb="FF00AAA7"/>
      </bottom>
      <diagonal/>
    </border>
    <border>
      <left/>
      <right style="medium">
        <color rgb="FF00AAA7"/>
      </right>
      <top style="medium">
        <color rgb="FF00AAA7"/>
      </top>
      <bottom/>
      <diagonal/>
    </border>
    <border>
      <left style="thin">
        <color rgb="FF27BDBC"/>
      </left>
      <right style="thin">
        <color rgb="FF27BDBC"/>
      </right>
      <top style="thin">
        <color rgb="FF27BDBC"/>
      </top>
      <bottom style="thin">
        <color rgb="FF27BDBC"/>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8">
    <xf numFmtId="0" fontId="0" fillId="0" borderId="0" xfId="0"/>
    <xf numFmtId="0" fontId="16" fillId="0" borderId="0" xfId="0" applyFont="1"/>
    <xf numFmtId="0" fontId="14" fillId="0" borderId="0" xfId="0" applyFont="1"/>
    <xf numFmtId="0" fontId="19" fillId="0" borderId="0" xfId="0" applyFont="1"/>
    <xf numFmtId="0" fontId="0" fillId="33" borderId="0" xfId="0" applyFill="1"/>
    <xf numFmtId="0" fontId="19" fillId="33" borderId="0" xfId="0" applyFont="1" applyFill="1"/>
    <xf numFmtId="0" fontId="18" fillId="0" borderId="0" xfId="0" applyFont="1"/>
    <xf numFmtId="0" fontId="13" fillId="0" borderId="0" xfId="0" applyFont="1"/>
    <xf numFmtId="0" fontId="13" fillId="36" borderId="0" xfId="0" applyFont="1" applyFill="1"/>
    <xf numFmtId="0" fontId="13" fillId="36" borderId="10" xfId="0" applyFont="1" applyFill="1" applyBorder="1"/>
    <xf numFmtId="0" fontId="13" fillId="35" borderId="10" xfId="0" applyFont="1" applyFill="1" applyBorder="1"/>
    <xf numFmtId="0" fontId="13" fillId="35" borderId="10" xfId="0" applyFont="1" applyFill="1" applyBorder="1" applyAlignment="1">
      <alignment horizontal="left" wrapText="1"/>
    </xf>
    <xf numFmtId="0" fontId="13" fillId="35" borderId="10" xfId="0" applyFont="1" applyFill="1" applyBorder="1" applyAlignment="1">
      <alignment horizontal="center" vertical="center"/>
    </xf>
    <xf numFmtId="9" fontId="13" fillId="35" borderId="10" xfId="1" applyFont="1" applyFill="1" applyBorder="1" applyAlignment="1">
      <alignment horizontal="center" vertical="center"/>
    </xf>
    <xf numFmtId="0" fontId="18" fillId="34" borderId="0" xfId="0" applyFont="1" applyFill="1"/>
    <xf numFmtId="0" fontId="18" fillId="34" borderId="0" xfId="0" applyFont="1" applyFill="1" applyAlignment="1">
      <alignment horizontal="right"/>
    </xf>
    <xf numFmtId="9" fontId="18" fillId="34" borderId="0" xfId="1" applyFont="1" applyFill="1" applyAlignment="1">
      <alignment horizontal="right"/>
    </xf>
    <xf numFmtId="0" fontId="19" fillId="34" borderId="0" xfId="0" applyFont="1" applyFill="1"/>
    <xf numFmtId="0" fontId="19" fillId="34" borderId="0" xfId="0" applyFont="1" applyFill="1" applyAlignment="1">
      <alignment horizontal="right"/>
    </xf>
    <xf numFmtId="9" fontId="19" fillId="34" borderId="0" xfId="1" applyFont="1" applyFill="1" applyAlignment="1">
      <alignment horizontal="right"/>
    </xf>
    <xf numFmtId="0" fontId="13" fillId="36" borderId="0" xfId="0" applyFont="1" applyFill="1" applyAlignment="1">
      <alignment horizontal="right"/>
    </xf>
    <xf numFmtId="9" fontId="13" fillId="36" borderId="0" xfId="1" applyFont="1" applyFill="1" applyAlignment="1">
      <alignment horizontal="right"/>
    </xf>
    <xf numFmtId="0" fontId="19" fillId="0" borderId="10" xfId="0" applyFont="1" applyBorder="1"/>
    <xf numFmtId="0" fontId="19" fillId="0" borderId="10" xfId="0" applyFont="1" applyBorder="1" applyAlignment="1">
      <alignment horizontal="right"/>
    </xf>
    <xf numFmtId="9" fontId="19" fillId="37" borderId="10" xfId="1" applyFont="1" applyFill="1" applyBorder="1" applyAlignment="1">
      <alignment horizontal="right"/>
    </xf>
    <xf numFmtId="9" fontId="19" fillId="39" borderId="10" xfId="1" applyFont="1" applyFill="1" applyBorder="1" applyAlignment="1">
      <alignment horizontal="right"/>
    </xf>
    <xf numFmtId="9" fontId="19" fillId="38" borderId="10" xfId="1" applyFont="1" applyFill="1" applyBorder="1" applyAlignment="1">
      <alignment horizontal="right"/>
    </xf>
    <xf numFmtId="9" fontId="19" fillId="40" borderId="10" xfId="1" applyFont="1" applyFill="1" applyBorder="1" applyAlignment="1">
      <alignment horizontal="right"/>
    </xf>
    <xf numFmtId="9" fontId="19" fillId="0" borderId="10" xfId="1" applyFont="1" applyFill="1" applyBorder="1" applyAlignment="1">
      <alignment horizontal="right"/>
    </xf>
    <xf numFmtId="0" fontId="19" fillId="33" borderId="12" xfId="0" applyFont="1" applyFill="1" applyBorder="1"/>
    <xf numFmtId="0" fontId="19" fillId="33" borderId="13" xfId="0" applyFont="1" applyFill="1" applyBorder="1"/>
    <xf numFmtId="0" fontId="19" fillId="33" borderId="14" xfId="0" applyFont="1" applyFill="1" applyBorder="1"/>
    <xf numFmtId="0" fontId="19" fillId="33" borderId="15" xfId="0" applyFont="1" applyFill="1" applyBorder="1"/>
    <xf numFmtId="0" fontId="19" fillId="33" borderId="16" xfId="0" applyFont="1" applyFill="1" applyBorder="1"/>
    <xf numFmtId="9" fontId="19" fillId="0" borderId="10" xfId="1" applyFont="1" applyBorder="1" applyAlignment="1">
      <alignment horizontal="right"/>
    </xf>
    <xf numFmtId="0" fontId="19" fillId="33" borderId="11" xfId="0" applyFont="1" applyFill="1" applyBorder="1"/>
    <xf numFmtId="0" fontId="16" fillId="33" borderId="0" xfId="0" applyFont="1" applyFill="1"/>
    <xf numFmtId="0" fontId="18" fillId="33" borderId="0" xfId="0" applyFont="1" applyFill="1" applyAlignment="1">
      <alignment vertical="center"/>
    </xf>
    <xf numFmtId="0" fontId="18" fillId="37" borderId="0" xfId="0" applyFont="1" applyFill="1"/>
    <xf numFmtId="0" fontId="18" fillId="39" borderId="0" xfId="0" applyFont="1" applyFill="1"/>
    <xf numFmtId="0" fontId="18" fillId="38" borderId="0" xfId="0" applyFont="1" applyFill="1"/>
    <xf numFmtId="0" fontId="18" fillId="40" borderId="0" xfId="0" applyFont="1" applyFill="1"/>
    <xf numFmtId="0" fontId="18" fillId="33" borderId="0" xfId="0" applyFont="1" applyFill="1"/>
    <xf numFmtId="0" fontId="19" fillId="33" borderId="0" xfId="0" applyFont="1" applyFill="1" applyAlignment="1">
      <alignment vertical="center"/>
    </xf>
    <xf numFmtId="0" fontId="20" fillId="33" borderId="0" xfId="0" applyFont="1" applyFill="1"/>
    <xf numFmtId="0" fontId="21" fillId="33" borderId="0" xfId="0" applyFont="1" applyFill="1"/>
    <xf numFmtId="0" fontId="19" fillId="33" borderId="25" xfId="0" applyFont="1" applyFill="1" applyBorder="1"/>
    <xf numFmtId="0" fontId="19" fillId="33" borderId="23" xfId="0" applyFont="1" applyFill="1" applyBorder="1"/>
    <xf numFmtId="0" fontId="19" fillId="33" borderId="22" xfId="0" applyFont="1" applyFill="1" applyBorder="1"/>
    <xf numFmtId="0" fontId="18" fillId="34" borderId="21" xfId="0" applyFont="1" applyFill="1" applyBorder="1" applyAlignment="1">
      <alignment horizontal="left" vertical="center" wrapText="1"/>
    </xf>
    <xf numFmtId="0" fontId="18" fillId="33" borderId="0" xfId="0" applyFont="1" applyFill="1" applyAlignment="1">
      <alignment horizontal="right"/>
    </xf>
    <xf numFmtId="0" fontId="13" fillId="33" borderId="0" xfId="0" applyFont="1" applyFill="1"/>
    <xf numFmtId="0" fontId="13" fillId="33" borderId="0" xfId="0" applyFont="1" applyFill="1" applyAlignment="1">
      <alignment horizontal="right"/>
    </xf>
    <xf numFmtId="0" fontId="22" fillId="35" borderId="27" xfId="0" applyFont="1" applyFill="1" applyBorder="1" applyAlignment="1">
      <alignment horizontal="left"/>
    </xf>
    <xf numFmtId="0" fontId="18" fillId="34" borderId="27" xfId="0" applyFont="1" applyFill="1" applyBorder="1" applyAlignment="1">
      <alignment horizontal="center" vertical="center"/>
    </xf>
    <xf numFmtId="0" fontId="23" fillId="34" borderId="27" xfId="0" applyFont="1" applyFill="1" applyBorder="1" applyAlignment="1">
      <alignment vertical="center" wrapText="1"/>
    </xf>
    <xf numFmtId="0" fontId="23" fillId="0" borderId="27" xfId="0" applyFont="1" applyBorder="1" applyAlignment="1">
      <alignment vertical="center" wrapText="1"/>
    </xf>
    <xf numFmtId="0" fontId="18" fillId="34" borderId="24"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9" fillId="0" borderId="17" xfId="0" applyFont="1" applyBorder="1" applyAlignment="1">
      <alignment horizontal="right"/>
    </xf>
    <xf numFmtId="0" fontId="19" fillId="0" borderId="18" xfId="0" applyFont="1" applyBorder="1" applyAlignment="1">
      <alignment horizontal="right"/>
    </xf>
    <xf numFmtId="0" fontId="19" fillId="0" borderId="19" xfId="0" applyFont="1" applyBorder="1" applyAlignment="1">
      <alignment horizontal="right"/>
    </xf>
    <xf numFmtId="0" fontId="19" fillId="0" borderId="20" xfId="0" applyFont="1" applyBorder="1" applyAlignment="1">
      <alignment horizontal="right"/>
    </xf>
    <xf numFmtId="0" fontId="13" fillId="36" borderId="11" xfId="0" applyFont="1" applyFill="1" applyBorder="1" applyAlignment="1">
      <alignment horizontal="center" wrapText="1"/>
    </xf>
    <xf numFmtId="0" fontId="18" fillId="34" borderId="10" xfId="0" applyFont="1" applyFill="1" applyBorder="1" applyAlignment="1">
      <alignment horizontal="center"/>
    </xf>
    <xf numFmtId="0" fontId="18" fillId="34" borderId="0" xfId="0" applyFont="1" applyFill="1" applyAlignment="1">
      <alignment horizontal="right"/>
    </xf>
    <xf numFmtId="0" fontId="13" fillId="36" borderId="0" xfId="0" applyFont="1" applyFill="1" applyAlignment="1">
      <alignment horizontal="left"/>
    </xf>
    <xf numFmtId="0" fontId="22" fillId="35" borderId="27" xfId="0" applyFont="1" applyFill="1" applyBorder="1" applyAlignment="1">
      <alignment horizontal="left"/>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92D050"/>
      <color rgb="FFFF7C80"/>
      <color rgb="FFD9EFEC"/>
      <color rgb="FF27BDBC"/>
      <color rgb="FF00AAA7"/>
      <color rgb="FF44555F"/>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17</xdr:col>
      <xdr:colOff>140634</xdr:colOff>
      <xdr:row>19</xdr:row>
      <xdr:rowOff>0</xdr:rowOff>
    </xdr:to>
    <xdr:sp macro="" textlink="">
      <xdr:nvSpPr>
        <xdr:cNvPr id="2" name="TextBox 1">
          <a:extLst>
            <a:ext uri="{FF2B5EF4-FFF2-40B4-BE49-F238E27FC236}">
              <a16:creationId xmlns:a16="http://schemas.microsoft.com/office/drawing/2014/main" id="{7989D52A-8FCF-4461-8169-C4738C5817D1}"/>
            </a:ext>
          </a:extLst>
        </xdr:cNvPr>
        <xdr:cNvSpPr txBox="1"/>
      </xdr:nvSpPr>
      <xdr:spPr>
        <a:xfrm>
          <a:off x="0" y="3048000"/>
          <a:ext cx="1090612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9053A1"/>
              </a:solidFill>
              <a:effectLst/>
              <a:latin typeface="+mn-lt"/>
              <a:ea typeface="+mn-ea"/>
              <a:cs typeface="+mn-cs"/>
            </a:rPr>
            <a:t>National Asthma</a:t>
          </a:r>
          <a:r>
            <a:rPr lang="en-GB" sz="1400" b="1" baseline="0">
              <a:solidFill>
                <a:srgbClr val="9053A1"/>
              </a:solidFill>
              <a:effectLst/>
              <a:latin typeface="+mn-lt"/>
              <a:ea typeface="+mn-ea"/>
              <a:cs typeface="+mn-cs"/>
            </a:rPr>
            <a:t> and COPD Audit Programme (NACAP)</a:t>
          </a:r>
          <a:endParaRPr lang="en-GB" sz="1400" b="1">
            <a:solidFill>
              <a:srgbClr val="9053A1"/>
            </a:solidFill>
            <a:effectLst/>
          </a:endParaRPr>
        </a:p>
        <a:p>
          <a:r>
            <a:rPr lang="en-GB" sz="1400" b="1" baseline="0">
              <a:solidFill>
                <a:srgbClr val="9053A1"/>
              </a:solidFill>
              <a:effectLst/>
              <a:latin typeface="+mn-lt"/>
              <a:ea typeface="+mn-ea"/>
              <a:cs typeface="+mn-cs"/>
            </a:rPr>
            <a:t>Child and young person asthma clinical audit 2022: Benchmarked key indicator report</a:t>
          </a:r>
          <a:endParaRPr lang="en-GB" sz="1400" b="1">
            <a:solidFill>
              <a:srgbClr val="9053A1"/>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3" name="TextBox 2">
          <a:extLst>
            <a:ext uri="{FF2B5EF4-FFF2-40B4-BE49-F238E27FC236}">
              <a16:creationId xmlns:a16="http://schemas.microsoft.com/office/drawing/2014/main" id="{53AB50BA-7E71-4F88-BB30-C7429707DD93}"/>
            </a:ext>
          </a:extLst>
        </xdr:cNvPr>
        <xdr:cNvSpPr txBox="1"/>
      </xdr:nvSpPr>
      <xdr:spPr>
        <a:xfrm>
          <a:off x="0" y="3810000"/>
          <a:ext cx="10782299" cy="2066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secondary care asthma services for children and young people. It highlights national and hospital level performance against five key performance indicators (KPIs) for respiratory care. This report is informed by data for children and young people admitted to acute hospital services with a primary diagnosis of asthma attack and discharged from hospital between April 2021 and March 2022.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a:t>
          </a:r>
          <a:r>
            <a:rPr lang="en-GB" sz="1100" b="1" baseline="0">
              <a:solidFill>
                <a:srgbClr val="9053A1"/>
              </a:solidFill>
              <a:effectLst/>
              <a:latin typeface="+mn-lt"/>
              <a:ea typeface="+mn-ea"/>
              <a:cs typeface="+mn-cs"/>
            </a:rPr>
            <a:t>[LINK TO DRAWING BREATH HERE]</a:t>
          </a: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4" name="TextBox 3">
          <a:extLst>
            <a:ext uri="{FF2B5EF4-FFF2-40B4-BE49-F238E27FC236}">
              <a16:creationId xmlns:a16="http://schemas.microsoft.com/office/drawing/2014/main" id="{C19C7AE5-419B-42C4-8427-1ACB261D04C2}"/>
            </a:ext>
          </a:extLst>
        </xdr:cNvPr>
        <xdr:cNvSpPr txBox="1"/>
      </xdr:nvSpPr>
      <xdr:spPr>
        <a:xfrm>
          <a:off x="0" y="5715000"/>
          <a:ext cx="1080135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9053A1"/>
              </a:solidFill>
            </a:rPr>
            <a:t>Contents</a:t>
          </a:r>
          <a:r>
            <a:rPr lang="en-GB" sz="1400" b="1" baseline="0">
              <a:solidFill>
                <a:srgbClr val="9053A1"/>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9053A1"/>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69</xdr:row>
      <xdr:rowOff>0</xdr:rowOff>
    </xdr:to>
    <xdr:grpSp>
      <xdr:nvGrpSpPr>
        <xdr:cNvPr id="5" name="Group 4">
          <a:extLst>
            <a:ext uri="{FF2B5EF4-FFF2-40B4-BE49-F238E27FC236}">
              <a16:creationId xmlns:a16="http://schemas.microsoft.com/office/drawing/2014/main" id="{456A9B50-964A-4866-9532-EF8A16EA6BC7}"/>
            </a:ext>
          </a:extLst>
        </xdr:cNvPr>
        <xdr:cNvGrpSpPr/>
      </xdr:nvGrpSpPr>
      <xdr:grpSpPr>
        <a:xfrm>
          <a:off x="0" y="12182475"/>
          <a:ext cx="4410075" cy="1905000"/>
          <a:chOff x="0" y="0"/>
          <a:chExt cx="3860927" cy="1215868"/>
        </a:xfrm>
      </xdr:grpSpPr>
      <xdr:grpSp>
        <xdr:nvGrpSpPr>
          <xdr:cNvPr id="6" name="Group 5">
            <a:extLst>
              <a:ext uri="{FF2B5EF4-FFF2-40B4-BE49-F238E27FC236}">
                <a16:creationId xmlns:a16="http://schemas.microsoft.com/office/drawing/2014/main" id="{33797646-3CC2-425F-8CCB-BE4AADE576B0}"/>
              </a:ext>
            </a:extLst>
          </xdr:cNvPr>
          <xdr:cNvGrpSpPr/>
        </xdr:nvGrpSpPr>
        <xdr:grpSpPr>
          <a:xfrm>
            <a:off x="381000" y="273050"/>
            <a:ext cx="3095625" cy="409575"/>
            <a:chOff x="0" y="0"/>
            <a:chExt cx="3095625" cy="409575"/>
          </a:xfrm>
        </xdr:grpSpPr>
        <xdr:cxnSp macro="">
          <xdr:nvCxnSpPr>
            <xdr:cNvPr id="13" name="Straight Connector 12">
              <a:extLst>
                <a:ext uri="{FF2B5EF4-FFF2-40B4-BE49-F238E27FC236}">
                  <a16:creationId xmlns:a16="http://schemas.microsoft.com/office/drawing/2014/main" id="{38C997BD-BD60-4E61-B6B2-6D20856BBFBA}"/>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6B6C5706-1802-4532-95B5-DBCB015BEF7B}"/>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15" name="Group 14">
              <a:extLst>
                <a:ext uri="{FF2B5EF4-FFF2-40B4-BE49-F238E27FC236}">
                  <a16:creationId xmlns:a16="http://schemas.microsoft.com/office/drawing/2014/main" id="{850628EB-1370-4CCD-85EE-3D6698ADEFF2}"/>
                </a:ext>
              </a:extLst>
            </xdr:cNvPr>
            <xdr:cNvGrpSpPr/>
          </xdr:nvGrpSpPr>
          <xdr:grpSpPr>
            <a:xfrm>
              <a:off x="781050" y="0"/>
              <a:ext cx="1543050" cy="409575"/>
              <a:chOff x="0" y="0"/>
              <a:chExt cx="1543050" cy="409575"/>
            </a:xfrm>
          </xdr:grpSpPr>
          <xdr:sp macro="" textlink="">
            <xdr:nvSpPr>
              <xdr:cNvPr id="22" name="Rectangle 21">
                <a:extLst>
                  <a:ext uri="{FF2B5EF4-FFF2-40B4-BE49-F238E27FC236}">
                    <a16:creationId xmlns:a16="http://schemas.microsoft.com/office/drawing/2014/main" id="{2C59A74F-3B1B-4F3A-B668-7854F7E6DC6A}"/>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D7F012F6-2C79-4DF3-A40B-23CC4317F976}"/>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16" name="Group 15">
              <a:extLst>
                <a:ext uri="{FF2B5EF4-FFF2-40B4-BE49-F238E27FC236}">
                  <a16:creationId xmlns:a16="http://schemas.microsoft.com/office/drawing/2014/main" id="{07EABC41-7FCB-481F-BBEE-DCE08F383557}"/>
                </a:ext>
              </a:extLst>
            </xdr:cNvPr>
            <xdr:cNvGrpSpPr/>
          </xdr:nvGrpSpPr>
          <xdr:grpSpPr>
            <a:xfrm>
              <a:off x="0" y="104775"/>
              <a:ext cx="781050" cy="200025"/>
              <a:chOff x="0" y="0"/>
              <a:chExt cx="781050" cy="200025"/>
            </a:xfrm>
          </xdr:grpSpPr>
          <xdr:cxnSp macro="">
            <xdr:nvCxnSpPr>
              <xdr:cNvPr id="20" name="Straight Connector 19">
                <a:extLst>
                  <a:ext uri="{FF2B5EF4-FFF2-40B4-BE49-F238E27FC236}">
                    <a16:creationId xmlns:a16="http://schemas.microsoft.com/office/drawing/2014/main" id="{BE3A4B95-08E3-4954-BEFE-016695731965}"/>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F785035D-0C0A-449B-BA1F-C2F0AB3A1936}"/>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17" name="Group 16">
              <a:extLst>
                <a:ext uri="{FF2B5EF4-FFF2-40B4-BE49-F238E27FC236}">
                  <a16:creationId xmlns:a16="http://schemas.microsoft.com/office/drawing/2014/main" id="{C71FF1C9-B207-46A5-9D5E-F4A84F14DB2F}"/>
                </a:ext>
              </a:extLst>
            </xdr:cNvPr>
            <xdr:cNvGrpSpPr/>
          </xdr:nvGrpSpPr>
          <xdr:grpSpPr>
            <a:xfrm>
              <a:off x="2324100" y="104775"/>
              <a:ext cx="771525" cy="200025"/>
              <a:chOff x="0" y="0"/>
              <a:chExt cx="771525" cy="200025"/>
            </a:xfrm>
          </xdr:grpSpPr>
          <xdr:cxnSp macro="">
            <xdr:nvCxnSpPr>
              <xdr:cNvPr id="18" name="Straight Connector 17">
                <a:extLst>
                  <a:ext uri="{FF2B5EF4-FFF2-40B4-BE49-F238E27FC236}">
                    <a16:creationId xmlns:a16="http://schemas.microsoft.com/office/drawing/2014/main" id="{AAF1B003-AFFB-4641-80D9-595EF2503290}"/>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521223FD-9620-4169-ACB5-DEFD40E22C34}"/>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7" name="Text Box 2">
            <a:extLst>
              <a:ext uri="{FF2B5EF4-FFF2-40B4-BE49-F238E27FC236}">
                <a16:creationId xmlns:a16="http://schemas.microsoft.com/office/drawing/2014/main" id="{003E6B86-B60B-4512-AB20-E30C19A752AB}"/>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Text Box 2">
            <a:extLst>
              <a:ext uri="{FF2B5EF4-FFF2-40B4-BE49-F238E27FC236}">
                <a16:creationId xmlns:a16="http://schemas.microsoft.com/office/drawing/2014/main" id="{7C4AD39B-67A0-44AF-BF20-7132847AC3BD}"/>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Text Box 2">
            <a:extLst>
              <a:ext uri="{FF2B5EF4-FFF2-40B4-BE49-F238E27FC236}">
                <a16:creationId xmlns:a16="http://schemas.microsoft.com/office/drawing/2014/main" id="{A606F7A3-5197-4C39-BF97-AD71D81E7CBA}"/>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Text Box 2">
            <a:extLst>
              <a:ext uri="{FF2B5EF4-FFF2-40B4-BE49-F238E27FC236}">
                <a16:creationId xmlns:a16="http://schemas.microsoft.com/office/drawing/2014/main" id="{4EC06C2E-82F1-4902-8881-DBB8E449C2B6}"/>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1" name="Text Box 2">
            <a:extLst>
              <a:ext uri="{FF2B5EF4-FFF2-40B4-BE49-F238E27FC236}">
                <a16:creationId xmlns:a16="http://schemas.microsoft.com/office/drawing/2014/main" id="{A787061F-7182-49FE-984E-974D442B48A7}"/>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2" name="Text Box 2">
            <a:extLst>
              <a:ext uri="{FF2B5EF4-FFF2-40B4-BE49-F238E27FC236}">
                <a16:creationId xmlns:a16="http://schemas.microsoft.com/office/drawing/2014/main" id="{9F4E6B4F-B27A-4181-9DA8-AC4EDC80A091}"/>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0</xdr:col>
      <xdr:colOff>0</xdr:colOff>
      <xdr:row>0</xdr:row>
      <xdr:rowOff>0</xdr:rowOff>
    </xdr:from>
    <xdr:to>
      <xdr:col>0</xdr:col>
      <xdr:colOff>0</xdr:colOff>
      <xdr:row>15</xdr:row>
      <xdr:rowOff>110171</xdr:rowOff>
    </xdr:to>
    <xdr:pic>
      <xdr:nvPicPr>
        <xdr:cNvPr id="24" name="Picture 23">
          <a:extLst>
            <a:ext uri="{FF2B5EF4-FFF2-40B4-BE49-F238E27FC236}">
              <a16:creationId xmlns:a16="http://schemas.microsoft.com/office/drawing/2014/main" id="{DECE0945-5A4C-4F3A-9A6D-8DDB5A3E5A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0"/>
          <a:ext cx="8564767" cy="2960051"/>
        </a:xfrm>
        <a:prstGeom prst="rect">
          <a:avLst/>
        </a:prstGeom>
      </xdr:spPr>
    </xdr:pic>
    <xdr:clientData/>
  </xdr:twoCellAnchor>
  <xdr:twoCellAnchor>
    <xdr:from>
      <xdr:col>0</xdr:col>
      <xdr:colOff>0</xdr:colOff>
      <xdr:row>16</xdr:row>
      <xdr:rowOff>0</xdr:rowOff>
    </xdr:from>
    <xdr:to>
      <xdr:col>17</xdr:col>
      <xdr:colOff>140634</xdr:colOff>
      <xdr:row>19</xdr:row>
      <xdr:rowOff>0</xdr:rowOff>
    </xdr:to>
    <xdr:sp macro="" textlink="">
      <xdr:nvSpPr>
        <xdr:cNvPr id="25" name="TextBox 24">
          <a:extLst>
            <a:ext uri="{FF2B5EF4-FFF2-40B4-BE49-F238E27FC236}">
              <a16:creationId xmlns:a16="http://schemas.microsoft.com/office/drawing/2014/main" id="{04BC3559-EA3E-4658-9E34-E5C5ABEA1D13}"/>
            </a:ext>
          </a:extLst>
        </xdr:cNvPr>
        <xdr:cNvSpPr txBox="1"/>
      </xdr:nvSpPr>
      <xdr:spPr>
        <a:xfrm>
          <a:off x="0" y="3048000"/>
          <a:ext cx="1090612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AAA7"/>
              </a:solidFill>
              <a:effectLst/>
              <a:latin typeface="+mn-lt"/>
              <a:ea typeface="+mn-ea"/>
              <a:cs typeface="+mn-cs"/>
            </a:rPr>
            <a:t>National Asthma</a:t>
          </a:r>
          <a:r>
            <a:rPr lang="en-GB" sz="1400" b="1" baseline="0">
              <a:solidFill>
                <a:srgbClr val="00AAA7"/>
              </a:solidFill>
              <a:effectLst/>
              <a:latin typeface="+mn-lt"/>
              <a:ea typeface="+mn-ea"/>
              <a:cs typeface="+mn-cs"/>
            </a:rPr>
            <a:t> and COPD Audit Programme (NACAP)</a:t>
          </a:r>
          <a:endParaRPr lang="en-GB" sz="1400" b="1">
            <a:solidFill>
              <a:srgbClr val="00AAA7"/>
            </a:solidFill>
            <a:effectLst/>
          </a:endParaRPr>
        </a:p>
        <a:p>
          <a:r>
            <a:rPr lang="en-GB" sz="1400" b="1" baseline="0">
              <a:solidFill>
                <a:srgbClr val="00AAA7"/>
              </a:solidFill>
              <a:effectLst/>
              <a:latin typeface="+mn-lt"/>
              <a:ea typeface="+mn-ea"/>
              <a:cs typeface="+mn-cs"/>
            </a:rPr>
            <a:t>COPD clinical audit 2022: Benchmarked key indicator report</a:t>
          </a:r>
          <a:endParaRPr lang="en-GB" sz="1400" b="1">
            <a:solidFill>
              <a:srgbClr val="00AAA7"/>
            </a:solidFill>
            <a:effectLst/>
          </a:endParaRPr>
        </a:p>
        <a:p>
          <a:endParaRPr lang="en-GB" sz="1100"/>
        </a:p>
      </xdr:txBody>
    </xdr:sp>
    <xdr:clientData/>
  </xdr:twoCellAnchor>
  <xdr:twoCellAnchor>
    <xdr:from>
      <xdr:col>0</xdr:col>
      <xdr:colOff>0</xdr:colOff>
      <xdr:row>20</xdr:row>
      <xdr:rowOff>0</xdr:rowOff>
    </xdr:from>
    <xdr:to>
      <xdr:col>10</xdr:col>
      <xdr:colOff>1190624</xdr:colOff>
      <xdr:row>30</xdr:row>
      <xdr:rowOff>9526</xdr:rowOff>
    </xdr:to>
    <xdr:sp macro="" textlink="">
      <xdr:nvSpPr>
        <xdr:cNvPr id="26" name="TextBox 25">
          <a:extLst>
            <a:ext uri="{FF2B5EF4-FFF2-40B4-BE49-F238E27FC236}">
              <a16:creationId xmlns:a16="http://schemas.microsoft.com/office/drawing/2014/main" id="{22BDC1EC-9EA2-40DA-B436-4979F4872E46}"/>
            </a:ext>
          </a:extLst>
        </xdr:cNvPr>
        <xdr:cNvSpPr txBox="1"/>
      </xdr:nvSpPr>
      <xdr:spPr>
        <a:xfrm>
          <a:off x="0" y="3810000"/>
          <a:ext cx="10782299" cy="2066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44555F"/>
              </a:solidFill>
              <a:effectLst/>
              <a:latin typeface="+mn-lt"/>
              <a:ea typeface="+mn-ea"/>
              <a:cs typeface="+mn-cs"/>
            </a:rPr>
            <a:t>This benchmarked</a:t>
          </a:r>
          <a:r>
            <a:rPr lang="en-GB" sz="1100" baseline="0">
              <a:solidFill>
                <a:srgbClr val="44555F"/>
              </a:solidFill>
              <a:effectLst/>
              <a:latin typeface="+mn-lt"/>
              <a:ea typeface="+mn-ea"/>
              <a:cs typeface="+mn-cs"/>
            </a:rPr>
            <a:t> key indicator (BKI) </a:t>
          </a:r>
          <a:r>
            <a:rPr lang="en-GB" sz="1100">
              <a:solidFill>
                <a:srgbClr val="44555F"/>
              </a:solidFill>
              <a:effectLst/>
              <a:latin typeface="+mn-lt"/>
              <a:ea typeface="+mn-ea"/>
              <a:cs typeface="+mn-cs"/>
            </a:rPr>
            <a:t>report presents data</a:t>
          </a:r>
          <a:r>
            <a:rPr lang="en-GB" sz="1100" baseline="0">
              <a:solidFill>
                <a:srgbClr val="44555F"/>
              </a:solidFill>
              <a:effectLst/>
              <a:latin typeface="+mn-lt"/>
              <a:ea typeface="+mn-ea"/>
              <a:cs typeface="+mn-cs"/>
            </a:rPr>
            <a:t> from NACAP's clinical audit of secondary care COPD services. It highlights national and hospital level performance against five key performance indicators (KPIs) for respiratory care. This report is informed by data for adults admitted to acute hospital services with a exacerbation of their COPD and discharged from hospital between April 2021 and March 2022.</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rgbClr val="44555F"/>
              </a:solidFill>
              <a:effectLst/>
              <a:latin typeface="+mn-lt"/>
              <a:ea typeface="+mn-ea"/>
              <a:cs typeface="+mn-cs"/>
            </a:rPr>
            <a:t>Hospital</a:t>
          </a:r>
          <a:r>
            <a:rPr lang="en-GB" sz="1100" b="1" baseline="0">
              <a:solidFill>
                <a:srgbClr val="44555F"/>
              </a:solidFill>
              <a:effectLst/>
              <a:latin typeface="+mn-lt"/>
              <a:ea typeface="+mn-ea"/>
              <a:cs typeface="+mn-cs"/>
            </a:rPr>
            <a:t> details are additionally accompanied by trust, region and integrated care system (England only) and local health board (Wales only) information to allow easy benchmarking at national and local levels. </a:t>
          </a:r>
          <a:endParaRPr lang="en-GB">
            <a:solidFill>
              <a:srgbClr val="44555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rgbClr val="44555F"/>
            </a:solidFill>
          </a:endParaRPr>
        </a:p>
        <a:p>
          <a:pPr eaLnBrk="1" fontAlgn="auto" latinLnBrk="0" hangingPunct="1"/>
          <a:r>
            <a:rPr lang="en-GB" sz="1100">
              <a:solidFill>
                <a:srgbClr val="44555F"/>
              </a:solidFill>
              <a:effectLst/>
              <a:latin typeface="+mn-lt"/>
              <a:ea typeface="+mn-ea"/>
              <a:cs typeface="+mn-cs"/>
            </a:rPr>
            <a:t>Benchmarked</a:t>
          </a:r>
          <a:r>
            <a:rPr lang="en-GB" sz="1100" baseline="0">
              <a:solidFill>
                <a:srgbClr val="44555F"/>
              </a:solidFill>
              <a:effectLst/>
              <a:latin typeface="+mn-lt"/>
              <a:ea typeface="+mn-ea"/>
              <a:cs typeface="+mn-cs"/>
            </a:rPr>
            <a:t> key indicators (BKI) and improvement priorities have been selected based on national standards and guidelines, as well as evidence from supporting services to deliver high-value care. For more information about the rationale for each BKI and improvement priority, please see Tab 3 KPI information. Suggestions to help services achieve improvement priorities can be found in the summary report, Drawing breath.</a:t>
          </a:r>
          <a:endParaRPr lang="en-GB" sz="1100" b="1" baseline="0">
            <a:solidFill>
              <a:srgbClr val="00AAA7"/>
            </a:solidFill>
            <a:effectLst/>
            <a:latin typeface="+mn-lt"/>
            <a:ea typeface="+mn-ea"/>
            <a:cs typeface="+mn-cs"/>
          </a:endParaRPr>
        </a:p>
      </xdr:txBody>
    </xdr:sp>
    <xdr:clientData/>
  </xdr:twoCellAnchor>
  <xdr:twoCellAnchor>
    <xdr:from>
      <xdr:col>0</xdr:col>
      <xdr:colOff>0</xdr:colOff>
      <xdr:row>29</xdr:row>
      <xdr:rowOff>38100</xdr:rowOff>
    </xdr:from>
    <xdr:to>
      <xdr:col>11</xdr:col>
      <xdr:colOff>9525</xdr:colOff>
      <xdr:row>43</xdr:row>
      <xdr:rowOff>28575</xdr:rowOff>
    </xdr:to>
    <xdr:sp macro="" textlink="">
      <xdr:nvSpPr>
        <xdr:cNvPr id="27" name="TextBox 26">
          <a:extLst>
            <a:ext uri="{FF2B5EF4-FFF2-40B4-BE49-F238E27FC236}">
              <a16:creationId xmlns:a16="http://schemas.microsoft.com/office/drawing/2014/main" id="{1B97CAA6-C562-4C19-A0F0-91F454C3B118}"/>
            </a:ext>
          </a:extLst>
        </xdr:cNvPr>
        <xdr:cNvSpPr txBox="1"/>
      </xdr:nvSpPr>
      <xdr:spPr>
        <a:xfrm>
          <a:off x="0" y="5715000"/>
          <a:ext cx="10801350"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b="1"/>
        </a:p>
        <a:p>
          <a:r>
            <a:rPr lang="en-GB" sz="1400" b="1">
              <a:solidFill>
                <a:srgbClr val="00AAA7"/>
              </a:solidFill>
            </a:rPr>
            <a:t>Contents</a:t>
          </a:r>
          <a:r>
            <a:rPr lang="en-GB" sz="1400" b="1" baseline="0">
              <a:solidFill>
                <a:srgbClr val="00AAA7"/>
              </a:solidFill>
            </a:rPr>
            <a:t> </a:t>
          </a:r>
        </a:p>
        <a:p>
          <a:r>
            <a:rPr lang="en-GB" sz="1100" b="0">
              <a:solidFill>
                <a:srgbClr val="44555F"/>
              </a:solidFill>
            </a:rPr>
            <a:t>Tab 1: Introduction</a:t>
          </a:r>
        </a:p>
        <a:p>
          <a:r>
            <a:rPr lang="en-GB" sz="1100" b="0" u="none">
              <a:solidFill>
                <a:srgbClr val="44555F"/>
              </a:solidFill>
            </a:rPr>
            <a:t>Tab</a:t>
          </a:r>
          <a:r>
            <a:rPr lang="en-GB" sz="1100" b="0" u="none" baseline="0">
              <a:solidFill>
                <a:srgbClr val="44555F"/>
              </a:solidFill>
            </a:rPr>
            <a:t> 2: Benchmarked key indicators - Summary of national and hopsital level performance against KPIs </a:t>
          </a:r>
        </a:p>
        <a:p>
          <a:r>
            <a:rPr lang="en-GB" sz="1100" b="0" u="none" baseline="0">
              <a:solidFill>
                <a:srgbClr val="44555F"/>
              </a:solidFill>
            </a:rPr>
            <a:t>Tab 3: KPI information - Rationale and criteria for meeting each KPI</a:t>
          </a:r>
        </a:p>
        <a:p>
          <a:endParaRPr lang="en-GB" sz="1100" b="0" u="none" baseline="0">
            <a:solidFill>
              <a:sysClr val="windowText" lastClr="000000"/>
            </a:solidFill>
          </a:endParaRPr>
        </a:p>
        <a:p>
          <a:endParaRPr lang="en-GB" sz="1400" b="1" u="none" baseline="0">
            <a:solidFill>
              <a:sysClr val="windowText" lastClr="000000"/>
            </a:solidFill>
          </a:endParaRPr>
        </a:p>
        <a:p>
          <a:r>
            <a:rPr lang="en-GB" sz="1400" b="1" u="none" baseline="0">
              <a:solidFill>
                <a:srgbClr val="00AAA7"/>
              </a:solidFill>
            </a:rPr>
            <a:t>The median and interquartile ranges for each key indicator </a:t>
          </a:r>
        </a:p>
        <a:p>
          <a:r>
            <a:rPr lang="en-GB" sz="1100" i="0">
              <a:solidFill>
                <a:srgbClr val="44555F"/>
              </a:solidFill>
              <a:effectLst/>
              <a:latin typeface="+mn-lt"/>
              <a:ea typeface="+mn-ea"/>
              <a:cs typeface="+mn-cs"/>
            </a:rPr>
            <a:t>Table 1 shows the national medians, lower quartiles and upper quartiles for the key indicators that have been presented in the unadjusted benchmarking of hospitals (</a:t>
          </a:r>
          <a:r>
            <a:rPr lang="en-GB" sz="1100" i="0" u="sng">
              <a:solidFill>
                <a:srgbClr val="44555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Table 2</a:t>
          </a:r>
          <a:r>
            <a:rPr lang="en-GB" sz="1100" i="0">
              <a:solidFill>
                <a:srgbClr val="44555F"/>
              </a:solidFill>
              <a:effectLst/>
              <a:latin typeface="+mn-lt"/>
              <a:ea typeface="+mn-ea"/>
              <a:cs typeface="+mn-cs"/>
            </a:rPr>
            <a:t>). The values presented in Tab</a:t>
          </a:r>
          <a:r>
            <a:rPr lang="en-GB" sz="1100" i="0" baseline="0">
              <a:solidFill>
                <a:srgbClr val="44555F"/>
              </a:solidFill>
              <a:effectLst/>
              <a:latin typeface="+mn-lt"/>
              <a:ea typeface="+mn-ea"/>
              <a:cs typeface="+mn-cs"/>
            </a:rPr>
            <a:t> 2 </a:t>
          </a:r>
          <a:r>
            <a:rPr lang="en-GB" sz="1100" i="0" u="none">
              <a:solidFill>
                <a:srgbClr val="44555F"/>
              </a:solidFill>
              <a:effectLst/>
              <a:latin typeface="+mn-lt"/>
              <a:ea typeface="+mn-ea"/>
              <a:cs typeface="+mn-cs"/>
            </a:rPr>
            <a:t>have </a:t>
          </a:r>
          <a:r>
            <a:rPr lang="en-GB" sz="1100" i="0">
              <a:solidFill>
                <a:srgbClr val="44555F"/>
              </a:solidFill>
              <a:effectLst/>
              <a:latin typeface="+mn-lt"/>
              <a:ea typeface="+mn-ea"/>
              <a:cs typeface="+mn-cs"/>
            </a:rPr>
            <a:t>been derived by the method shown visually in the box and whisker plot (Fig 1). More specifically, to create the ‘box’, data for each key indicator were ordered numerically from smallest (whisker; P0) to largest (whisker; P100) to find the median (P50), the middle point of the values. The data are divided into two halves, which are then divided in half again to identify the lower quartile (P25) and the upper quartile (P75).</a:t>
          </a:r>
        </a:p>
        <a:p>
          <a:r>
            <a:rPr lang="en-GB" sz="1100" i="0">
              <a:solidFill>
                <a:srgbClr val="44555F"/>
              </a:solidFill>
              <a:effectLst/>
              <a:latin typeface="+mn-lt"/>
              <a:ea typeface="+mn-ea"/>
              <a:cs typeface="+mn-cs"/>
            </a:rPr>
            <a:t>Please note that small case numbers should be treated with caution as they are less likely to provide an accurate picture of the average level of care delivered to patients across these key indicators</a:t>
          </a:r>
        </a:p>
        <a:p>
          <a:endParaRPr lang="en-GB" sz="1100" b="1" i="0" u="none" baseline="0">
            <a:solidFill>
              <a:srgbClr val="44555F"/>
            </a:solidFill>
            <a:effectLst/>
            <a:latin typeface="+mn-lt"/>
            <a:ea typeface="+mn-ea"/>
            <a:cs typeface="+mn-cs"/>
          </a:endParaRPr>
        </a:p>
        <a:p>
          <a:endParaRPr lang="en-GB" sz="1100" b="1" i="0" u="none" baseline="0">
            <a:solidFill>
              <a:srgbClr val="44555F"/>
            </a:solidFill>
            <a:effectLst/>
            <a:latin typeface="+mn-lt"/>
            <a:ea typeface="+mn-ea"/>
            <a:cs typeface="+mn-cs"/>
          </a:endParaRPr>
        </a:p>
      </xdr:txBody>
    </xdr:sp>
    <xdr:clientData/>
  </xdr:twoCellAnchor>
  <xdr:twoCellAnchor>
    <xdr:from>
      <xdr:col>0</xdr:col>
      <xdr:colOff>0</xdr:colOff>
      <xdr:row>58</xdr:row>
      <xdr:rowOff>0</xdr:rowOff>
    </xdr:from>
    <xdr:to>
      <xdr:col>4</xdr:col>
      <xdr:colOff>333375</xdr:colOff>
      <xdr:row>68</xdr:row>
      <xdr:rowOff>0</xdr:rowOff>
    </xdr:to>
    <xdr:grpSp>
      <xdr:nvGrpSpPr>
        <xdr:cNvPr id="28" name="Group 27">
          <a:extLst>
            <a:ext uri="{FF2B5EF4-FFF2-40B4-BE49-F238E27FC236}">
              <a16:creationId xmlns:a16="http://schemas.microsoft.com/office/drawing/2014/main" id="{3D423DC0-A12F-4D59-8849-EA2A75965A38}"/>
            </a:ext>
          </a:extLst>
        </xdr:cNvPr>
        <xdr:cNvGrpSpPr/>
      </xdr:nvGrpSpPr>
      <xdr:grpSpPr>
        <a:xfrm>
          <a:off x="0" y="12182475"/>
          <a:ext cx="4410075" cy="1905000"/>
          <a:chOff x="0" y="0"/>
          <a:chExt cx="3860927" cy="1215868"/>
        </a:xfrm>
      </xdr:grpSpPr>
      <xdr:grpSp>
        <xdr:nvGrpSpPr>
          <xdr:cNvPr id="29" name="Group 28">
            <a:extLst>
              <a:ext uri="{FF2B5EF4-FFF2-40B4-BE49-F238E27FC236}">
                <a16:creationId xmlns:a16="http://schemas.microsoft.com/office/drawing/2014/main" id="{8D3E48EC-4249-4125-9182-DAF3D8F783F6}"/>
              </a:ext>
            </a:extLst>
          </xdr:cNvPr>
          <xdr:cNvGrpSpPr/>
        </xdr:nvGrpSpPr>
        <xdr:grpSpPr>
          <a:xfrm>
            <a:off x="381000" y="273050"/>
            <a:ext cx="3095625" cy="409575"/>
            <a:chOff x="0" y="0"/>
            <a:chExt cx="3095625" cy="409575"/>
          </a:xfrm>
        </xdr:grpSpPr>
        <xdr:cxnSp macro="">
          <xdr:nvCxnSpPr>
            <xdr:cNvPr id="36" name="Straight Connector 35">
              <a:extLst>
                <a:ext uri="{FF2B5EF4-FFF2-40B4-BE49-F238E27FC236}">
                  <a16:creationId xmlns:a16="http://schemas.microsoft.com/office/drawing/2014/main" id="{C0788518-619B-4D3F-BA2D-969618F328DE}"/>
                </a:ext>
              </a:extLst>
            </xdr:cNvPr>
            <xdr:cNvCxnSpPr/>
          </xdr:nvCxnSpPr>
          <xdr:spPr>
            <a:xfrm>
              <a:off x="1552575"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a:extLst>
                <a:ext uri="{FF2B5EF4-FFF2-40B4-BE49-F238E27FC236}">
                  <a16:creationId xmlns:a16="http://schemas.microsoft.com/office/drawing/2014/main" id="{0134E0F6-A2F1-42B1-8B49-5D27B3E5765B}"/>
                </a:ext>
              </a:extLst>
            </xdr:cNvPr>
            <xdr:cNvCxnSpPr/>
          </xdr:nvCxnSpPr>
          <xdr:spPr>
            <a:xfrm>
              <a:off x="781050" y="200025"/>
              <a:ext cx="771525" cy="0"/>
            </a:xfrm>
            <a:prstGeom prst="line">
              <a:avLst/>
            </a:prstGeom>
            <a:ln w="25400">
              <a:solidFill>
                <a:srgbClr val="FFCE33"/>
              </a:solidFill>
            </a:ln>
          </xdr:spPr>
          <xdr:style>
            <a:lnRef idx="1">
              <a:schemeClr val="accent1"/>
            </a:lnRef>
            <a:fillRef idx="0">
              <a:schemeClr val="accent1"/>
            </a:fillRef>
            <a:effectRef idx="0">
              <a:schemeClr val="accent1"/>
            </a:effectRef>
            <a:fontRef idx="minor">
              <a:schemeClr val="tx1"/>
            </a:fontRef>
          </xdr:style>
        </xdr:cxnSp>
        <xdr:grpSp>
          <xdr:nvGrpSpPr>
            <xdr:cNvPr id="38" name="Group 37">
              <a:extLst>
                <a:ext uri="{FF2B5EF4-FFF2-40B4-BE49-F238E27FC236}">
                  <a16:creationId xmlns:a16="http://schemas.microsoft.com/office/drawing/2014/main" id="{E542B1A1-5E08-4220-AD7B-A4C9B13FA543}"/>
                </a:ext>
              </a:extLst>
            </xdr:cNvPr>
            <xdr:cNvGrpSpPr/>
          </xdr:nvGrpSpPr>
          <xdr:grpSpPr>
            <a:xfrm>
              <a:off x="781050" y="0"/>
              <a:ext cx="1543050" cy="409575"/>
              <a:chOff x="0" y="0"/>
              <a:chExt cx="1543050" cy="409575"/>
            </a:xfrm>
          </xdr:grpSpPr>
          <xdr:sp macro="" textlink="">
            <xdr:nvSpPr>
              <xdr:cNvPr id="45" name="Rectangle 44">
                <a:extLst>
                  <a:ext uri="{FF2B5EF4-FFF2-40B4-BE49-F238E27FC236}">
                    <a16:creationId xmlns:a16="http://schemas.microsoft.com/office/drawing/2014/main" id="{0B690A17-4828-4A35-B301-565D9F60340A}"/>
                  </a:ext>
                </a:extLst>
              </xdr:cNvPr>
              <xdr:cNvSpPr/>
            </xdr:nvSpPr>
            <xdr:spPr>
              <a:xfrm>
                <a:off x="0"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6" name="Rectangle 45">
                <a:extLst>
                  <a:ext uri="{FF2B5EF4-FFF2-40B4-BE49-F238E27FC236}">
                    <a16:creationId xmlns:a16="http://schemas.microsoft.com/office/drawing/2014/main" id="{2709C021-0A71-43E6-8C67-1AAA9C551A57}"/>
                  </a:ext>
                </a:extLst>
              </xdr:cNvPr>
              <xdr:cNvSpPr/>
            </xdr:nvSpPr>
            <xdr:spPr>
              <a:xfrm>
                <a:off x="771525" y="0"/>
                <a:ext cx="771525" cy="4095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39" name="Group 38">
              <a:extLst>
                <a:ext uri="{FF2B5EF4-FFF2-40B4-BE49-F238E27FC236}">
                  <a16:creationId xmlns:a16="http://schemas.microsoft.com/office/drawing/2014/main" id="{865C901D-C6F8-4DCA-AEEF-1C1982CC8E5A}"/>
                </a:ext>
              </a:extLst>
            </xdr:cNvPr>
            <xdr:cNvGrpSpPr/>
          </xdr:nvGrpSpPr>
          <xdr:grpSpPr>
            <a:xfrm>
              <a:off x="0" y="104775"/>
              <a:ext cx="781050" cy="200025"/>
              <a:chOff x="0" y="0"/>
              <a:chExt cx="781050" cy="200025"/>
            </a:xfrm>
          </xdr:grpSpPr>
          <xdr:cxnSp macro="">
            <xdr:nvCxnSpPr>
              <xdr:cNvPr id="43" name="Straight Connector 42">
                <a:extLst>
                  <a:ext uri="{FF2B5EF4-FFF2-40B4-BE49-F238E27FC236}">
                    <a16:creationId xmlns:a16="http://schemas.microsoft.com/office/drawing/2014/main" id="{5D46C4D9-3054-4739-9A84-D3CB568248CE}"/>
                  </a:ext>
                </a:extLst>
              </xdr:cNvPr>
              <xdr:cNvCxnSpPr/>
            </xdr:nvCxnSpPr>
            <xdr:spPr>
              <a:xfrm>
                <a:off x="9525" y="95250"/>
                <a:ext cx="771525" cy="0"/>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45506808-6058-4169-8113-160AC71BD522}"/>
                  </a:ext>
                </a:extLst>
              </xdr:cNvPr>
              <xdr:cNvCxnSpPr/>
            </xdr:nvCxnSpPr>
            <xdr:spPr>
              <a:xfrm>
                <a:off x="0" y="0"/>
                <a:ext cx="0" cy="200025"/>
              </a:xfrm>
              <a:prstGeom prst="line">
                <a:avLst/>
              </a:prstGeom>
              <a:ln w="25400">
                <a:solidFill>
                  <a:srgbClr val="FF5757"/>
                </a:solidFill>
              </a:ln>
            </xdr:spPr>
            <xdr:style>
              <a:lnRef idx="1">
                <a:schemeClr val="accent1"/>
              </a:lnRef>
              <a:fillRef idx="0">
                <a:schemeClr val="accent1"/>
              </a:fillRef>
              <a:effectRef idx="0">
                <a:schemeClr val="accent1"/>
              </a:effectRef>
              <a:fontRef idx="minor">
                <a:schemeClr val="tx1"/>
              </a:fontRef>
            </xdr:style>
          </xdr:cxnSp>
        </xdr:grpSp>
        <xdr:grpSp>
          <xdr:nvGrpSpPr>
            <xdr:cNvPr id="40" name="Group 39">
              <a:extLst>
                <a:ext uri="{FF2B5EF4-FFF2-40B4-BE49-F238E27FC236}">
                  <a16:creationId xmlns:a16="http://schemas.microsoft.com/office/drawing/2014/main" id="{D7ECA0D2-DFE8-418D-89F4-AD5EA6D0B0DE}"/>
                </a:ext>
              </a:extLst>
            </xdr:cNvPr>
            <xdr:cNvGrpSpPr/>
          </xdr:nvGrpSpPr>
          <xdr:grpSpPr>
            <a:xfrm>
              <a:off x="2324100" y="104775"/>
              <a:ext cx="771525" cy="200025"/>
              <a:chOff x="0" y="0"/>
              <a:chExt cx="771525" cy="200025"/>
            </a:xfrm>
          </xdr:grpSpPr>
          <xdr:cxnSp macro="">
            <xdr:nvCxnSpPr>
              <xdr:cNvPr id="41" name="Straight Connector 40">
                <a:extLst>
                  <a:ext uri="{FF2B5EF4-FFF2-40B4-BE49-F238E27FC236}">
                    <a16:creationId xmlns:a16="http://schemas.microsoft.com/office/drawing/2014/main" id="{1ACEC892-8C67-4745-8085-A9835DF75BF0}"/>
                  </a:ext>
                </a:extLst>
              </xdr:cNvPr>
              <xdr:cNvCxnSpPr/>
            </xdr:nvCxnSpPr>
            <xdr:spPr>
              <a:xfrm>
                <a:off x="0" y="95250"/>
                <a:ext cx="771525"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36737141-99EC-4176-A7A4-2834D4A3842E}"/>
                  </a:ext>
                </a:extLst>
              </xdr:cNvPr>
              <xdr:cNvCxnSpPr/>
            </xdr:nvCxnSpPr>
            <xdr:spPr>
              <a:xfrm>
                <a:off x="771525" y="0"/>
                <a:ext cx="0" cy="200025"/>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30" name="Text Box 2">
            <a:extLst>
              <a:ext uri="{FF2B5EF4-FFF2-40B4-BE49-F238E27FC236}">
                <a16:creationId xmlns:a16="http://schemas.microsoft.com/office/drawing/2014/main" id="{A6E5FC2A-F327-4D64-8D81-62D0C4A93E91}"/>
              </a:ext>
            </a:extLst>
          </xdr:cNvPr>
          <xdr:cNvSpPr txBox="1">
            <a:spLocks noChangeArrowheads="1"/>
          </xdr:cNvSpPr>
        </xdr:nvSpPr>
        <xdr:spPr bwMode="auto">
          <a:xfrm>
            <a:off x="0"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1" name="Text Box 2">
            <a:extLst>
              <a:ext uri="{FF2B5EF4-FFF2-40B4-BE49-F238E27FC236}">
                <a16:creationId xmlns:a16="http://schemas.microsoft.com/office/drawing/2014/main" id="{35B136D8-F212-4E3B-8FF9-035EE8612FA8}"/>
              </a:ext>
            </a:extLst>
          </xdr:cNvPr>
          <xdr:cNvSpPr txBox="1">
            <a:spLocks noChangeArrowheads="1"/>
          </xdr:cNvSpPr>
        </xdr:nvSpPr>
        <xdr:spPr bwMode="auto">
          <a:xfrm>
            <a:off x="3085593" y="0"/>
            <a:ext cx="775334"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Whisker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(P100)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Text Box 2">
            <a:extLst>
              <a:ext uri="{FF2B5EF4-FFF2-40B4-BE49-F238E27FC236}">
                <a16:creationId xmlns:a16="http://schemas.microsoft.com/office/drawing/2014/main" id="{BDB9B5C9-8975-476D-9AA0-69E8585B7ECE}"/>
              </a:ext>
            </a:extLst>
          </xdr:cNvPr>
          <xdr:cNvSpPr txBox="1">
            <a:spLocks noChangeArrowheads="1"/>
          </xdr:cNvSpPr>
        </xdr:nvSpPr>
        <xdr:spPr bwMode="auto">
          <a:xfrm>
            <a:off x="387273" y="602931"/>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Lower 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(P25)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3" name="Text Box 2">
            <a:extLst>
              <a:ext uri="{FF2B5EF4-FFF2-40B4-BE49-F238E27FC236}">
                <a16:creationId xmlns:a16="http://schemas.microsoft.com/office/drawing/2014/main" id="{858630F8-2F95-45F9-A6FC-940E4E755970}"/>
              </a:ext>
            </a:extLst>
          </xdr:cNvPr>
          <xdr:cNvSpPr txBox="1">
            <a:spLocks noChangeArrowheads="1"/>
          </xdr:cNvSpPr>
        </xdr:nvSpPr>
        <xdr:spPr bwMode="auto">
          <a:xfrm>
            <a:off x="2749009" y="603094"/>
            <a:ext cx="774699" cy="612774"/>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Upper</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quartile</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(P75)</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4" name="Text Box 2">
            <a:extLst>
              <a:ext uri="{FF2B5EF4-FFF2-40B4-BE49-F238E27FC236}">
                <a16:creationId xmlns:a16="http://schemas.microsoft.com/office/drawing/2014/main" id="{317EC31E-EC11-4AF8-BD1C-52E97AFBD2A9}"/>
              </a:ext>
            </a:extLst>
          </xdr:cNvPr>
          <xdr:cNvSpPr txBox="1">
            <a:spLocks noChangeArrowheads="1"/>
          </xdr:cNvSpPr>
        </xdr:nvSpPr>
        <xdr:spPr bwMode="auto">
          <a:xfrm>
            <a:off x="1549095" y="704200"/>
            <a:ext cx="774699" cy="44195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Median</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(P50)</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5" name="Text Box 2">
            <a:extLst>
              <a:ext uri="{FF2B5EF4-FFF2-40B4-BE49-F238E27FC236}">
                <a16:creationId xmlns:a16="http://schemas.microsoft.com/office/drawing/2014/main" id="{921F377B-C83E-43A8-A665-DAA8D913AF2B}"/>
              </a:ext>
            </a:extLst>
          </xdr:cNvPr>
          <xdr:cNvSpPr txBox="1">
            <a:spLocks noChangeArrowheads="1"/>
          </xdr:cNvSpPr>
        </xdr:nvSpPr>
        <xdr:spPr bwMode="auto">
          <a:xfrm>
            <a:off x="1561793" y="0"/>
            <a:ext cx="774699" cy="271779"/>
          </a:xfrm>
          <a:prstGeom prst="rect">
            <a:avLst/>
          </a:prstGeom>
          <a:noFill/>
          <a:ln w="9525">
            <a:noFill/>
            <a:miter lim="800000"/>
            <a:headEnd/>
            <a:tailEnd/>
          </a:ln>
        </xdr:spPr>
        <xdr:txBody>
          <a:bodyPr rot="0" vert="horz" wrap="square" lIns="91440" tIns="45720" rIns="91440" bIns="45720" anchor="t" anchorCtr="0">
            <a:spAutoFit/>
          </a:bodyPr>
          <a:lstStyle/>
          <a:p>
            <a:pPr algn="ctr"/>
            <a:r>
              <a:rPr lang="en-GB" sz="1100">
                <a:solidFill>
                  <a:srgbClr val="44555F"/>
                </a:solidFill>
                <a:effectLst/>
                <a:latin typeface="Calibri" panose="020F0502020204030204" pitchFamily="34" charset="0"/>
                <a:ea typeface="Calibri" panose="020F0502020204030204" pitchFamily="34" charset="0"/>
                <a:cs typeface="Times New Roman" panose="02020603050405020304" pitchFamily="18" charset="0"/>
              </a:rPr>
              <a:t>Box</a:t>
            </a:r>
            <a:endParaRPr lang="en-GB" sz="1100">
              <a:solidFill>
                <a:srgbClr val="41555F"/>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oneCell">
    <xdr:from>
      <xdr:col>0</xdr:col>
      <xdr:colOff>0</xdr:colOff>
      <xdr:row>0</xdr:row>
      <xdr:rowOff>0</xdr:rowOff>
    </xdr:from>
    <xdr:to>
      <xdr:col>9</xdr:col>
      <xdr:colOff>361950</xdr:colOff>
      <xdr:row>16</xdr:row>
      <xdr:rowOff>81915</xdr:rowOff>
    </xdr:to>
    <xdr:pic>
      <xdr:nvPicPr>
        <xdr:cNvPr id="47" name="Picture 46">
          <a:extLst>
            <a:ext uri="{FF2B5EF4-FFF2-40B4-BE49-F238E27FC236}">
              <a16:creationId xmlns:a16="http://schemas.microsoft.com/office/drawing/2014/main" id="{29099193-5D57-459A-BEB6-A6B48FF6C0A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b="78991"/>
        <a:stretch/>
      </xdr:blipFill>
      <xdr:spPr bwMode="auto">
        <a:xfrm>
          <a:off x="0" y="0"/>
          <a:ext cx="9334500" cy="3131820"/>
        </a:xfrm>
        <a:prstGeom prst="rect">
          <a:avLst/>
        </a:prstGeom>
        <a:noFill/>
        <a:ln>
          <a:noFill/>
        </a:ln>
        <a:extLst>
          <a:ext uri="{FAA26D3D-D897-4be2-8F04-BA451C77F1D7}">
            <ma14:placeholderFlag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877174" cy="1304925"/>
    <xdr:pic>
      <xdr:nvPicPr>
        <xdr:cNvPr id="2" name="Picture 1" descr="Macintosh HD:Users:Studio:Desktop:Work:Stuff:NACAP:NACAP_letterhead_LS.jpg">
          <a:extLst>
            <a:ext uri="{FF2B5EF4-FFF2-40B4-BE49-F238E27FC236}">
              <a16:creationId xmlns:a16="http://schemas.microsoft.com/office/drawing/2014/main" id="{786CC8EB-C883-49E3-AF6C-1F005649E4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4988"/>
        <a:stretch/>
      </xdr:blipFill>
      <xdr:spPr bwMode="auto">
        <a:xfrm>
          <a:off x="0" y="0"/>
          <a:ext cx="7877174" cy="1304925"/>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Rachael Andrews" id="{4FD64A03-BBD6-4066-BC80-1A6247E4142E}" userId="S::Rachael.Andrews@rcp.ac.uk::ae4f2db1-829c-4049-972f-319574afd0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74" dT="2022-04-19T15:10:45.30" personId="{4FD64A03-BBD6-4066-BC80-1A6247E4142E}" id="{B65D560A-E319-4BF6-845F-9F9C51F80546}">
    <text>Northern Devon Healthcare and Royal Devon and Exeter NHS Foundation Trusts merged in April 2022.</text>
  </threadedComment>
  <threadedComment ref="E175" dT="2022-04-19T15:10:54.25" personId="{4FD64A03-BBD6-4066-BC80-1A6247E4142E}" id="{E7DB9F6A-FCC0-4536-9C99-933D3A9954BD}">
    <text>Northern Devon Healthcare and Royal Devon and Exeter NHS Foundation Trusts merged in April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AAA7"/>
  </sheetPr>
  <dimension ref="A1:M70"/>
  <sheetViews>
    <sheetView tabSelected="1" topLeftCell="A4" workbookViewId="0">
      <selection activeCell="L61" sqref="L61"/>
    </sheetView>
  </sheetViews>
  <sheetFormatPr defaultColWidth="0" defaultRowHeight="15" customHeight="1" zeroHeight="1" x14ac:dyDescent="0.25"/>
  <cols>
    <col min="1" max="1" width="24.28515625" style="4" customWidth="1"/>
    <col min="2" max="2" width="9.28515625" style="4" customWidth="1"/>
    <col min="3" max="3" width="18.28515625" style="4" customWidth="1"/>
    <col min="4" max="4" width="9.28515625" style="4" customWidth="1"/>
    <col min="5" max="5" width="18.5703125" style="4" customWidth="1"/>
    <col min="6" max="6" width="9.28515625" style="4" customWidth="1"/>
    <col min="7" max="7" width="18.28515625" style="4" customWidth="1"/>
    <col min="8" max="8" width="9.28515625" style="4" customWidth="1"/>
    <col min="9" max="9" width="18" style="4" customWidth="1"/>
    <col min="10" max="10" width="9.28515625" style="4" customWidth="1"/>
    <col min="11" max="11" width="18" style="4" customWidth="1"/>
    <col min="12" max="12" width="18.7109375" style="4" customWidth="1"/>
    <col min="13" max="13" width="9.42578125" style="4" customWidth="1"/>
    <col min="14" max="16384" width="9.28515625" style="4" hidden="1"/>
  </cols>
  <sheetData>
    <row r="1" s="4" customFormat="1" x14ac:dyDescent="0.25"/>
    <row r="2" s="4" customFormat="1" x14ac:dyDescent="0.25"/>
    <row r="3" s="4" customFormat="1" x14ac:dyDescent="0.25"/>
    <row r="4" s="4" customFormat="1" x14ac:dyDescent="0.25"/>
    <row r="5" s="4" customFormat="1" x14ac:dyDescent="0.25"/>
    <row r="6" s="4" customFormat="1" x14ac:dyDescent="0.25"/>
    <row r="7" s="4" customFormat="1" x14ac:dyDescent="0.25"/>
    <row r="8" s="4" customFormat="1" x14ac:dyDescent="0.25"/>
    <row r="9" s="4" customFormat="1" x14ac:dyDescent="0.25"/>
    <row r="10" s="4" customFormat="1" x14ac:dyDescent="0.25"/>
    <row r="11" s="4" customFormat="1" x14ac:dyDescent="0.25"/>
    <row r="12" s="4" customFormat="1" x14ac:dyDescent="0.25"/>
    <row r="13" s="4" customFormat="1" x14ac:dyDescent="0.25"/>
    <row r="14" s="4" customFormat="1" x14ac:dyDescent="0.25"/>
    <row r="15" s="4" customFormat="1" x14ac:dyDescent="0.25"/>
    <row r="16" s="4" customFormat="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ht="27.6" customHeight="1" x14ac:dyDescent="0.25"/>
    <row r="30" s="4" customFormat="1" x14ac:dyDescent="0.25"/>
    <row r="31" s="4" customFormat="1" x14ac:dyDescent="0.25"/>
    <row r="32" s="4" customFormat="1" x14ac:dyDescent="0.25"/>
    <row r="33" spans="1:13" x14ac:dyDescent="0.25"/>
    <row r="34" spans="1:13" x14ac:dyDescent="0.25"/>
    <row r="35" spans="1:13" x14ac:dyDescent="0.25"/>
    <row r="36" spans="1:13" x14ac:dyDescent="0.25"/>
    <row r="37" spans="1:13" x14ac:dyDescent="0.25"/>
    <row r="38" spans="1:13" x14ac:dyDescent="0.25"/>
    <row r="39" spans="1:13" x14ac:dyDescent="0.25"/>
    <row r="40" spans="1:13" x14ac:dyDescent="0.25"/>
    <row r="41" spans="1:13" x14ac:dyDescent="0.25"/>
    <row r="42" spans="1:13" x14ac:dyDescent="0.25"/>
    <row r="43" spans="1:13" x14ac:dyDescent="0.25"/>
    <row r="44" spans="1:13" x14ac:dyDescent="0.25"/>
    <row r="45" spans="1:13" ht="19.5" thickBot="1" x14ac:dyDescent="0.35">
      <c r="A45" s="45" t="s">
        <v>619</v>
      </c>
    </row>
    <row r="46" spans="1:13" s="36" customFormat="1" ht="83.25" customHeight="1" thickBot="1" x14ac:dyDescent="0.3">
      <c r="A46" s="49" t="s">
        <v>620</v>
      </c>
      <c r="B46" s="57" t="s">
        <v>475</v>
      </c>
      <c r="C46" s="58"/>
      <c r="D46" s="57" t="s">
        <v>476</v>
      </c>
      <c r="E46" s="58"/>
      <c r="F46" s="57" t="s">
        <v>477</v>
      </c>
      <c r="G46" s="58"/>
      <c r="H46" s="57" t="s">
        <v>478</v>
      </c>
      <c r="I46" s="58"/>
      <c r="J46" s="57" t="s">
        <v>479</v>
      </c>
      <c r="K46" s="58"/>
      <c r="L46" s="57" t="s">
        <v>480</v>
      </c>
      <c r="M46" s="58"/>
    </row>
    <row r="47" spans="1:13" x14ac:dyDescent="0.25">
      <c r="A47" s="46" t="s">
        <v>621</v>
      </c>
      <c r="B47" s="59">
        <v>5</v>
      </c>
      <c r="C47" s="60"/>
      <c r="D47" s="59">
        <v>98</v>
      </c>
      <c r="E47" s="60"/>
      <c r="F47" s="59">
        <v>21</v>
      </c>
      <c r="G47" s="60"/>
      <c r="H47" s="59">
        <v>33</v>
      </c>
      <c r="I47" s="60"/>
      <c r="J47" s="59">
        <v>45</v>
      </c>
      <c r="K47" s="60"/>
      <c r="L47" s="59">
        <v>1</v>
      </c>
      <c r="M47" s="60"/>
    </row>
    <row r="48" spans="1:13" x14ac:dyDescent="0.25">
      <c r="A48" s="47" t="s">
        <v>622</v>
      </c>
      <c r="B48" s="59">
        <v>13</v>
      </c>
      <c r="C48" s="60"/>
      <c r="D48" s="59">
        <v>100</v>
      </c>
      <c r="E48" s="60"/>
      <c r="F48" s="59">
        <v>42</v>
      </c>
      <c r="G48" s="60"/>
      <c r="H48" s="59">
        <v>58</v>
      </c>
      <c r="I48" s="60"/>
      <c r="J48" s="59">
        <v>59</v>
      </c>
      <c r="K48" s="60"/>
      <c r="L48" s="59">
        <v>15</v>
      </c>
      <c r="M48" s="60"/>
    </row>
    <row r="49" spans="1:13" ht="15.75" thickBot="1" x14ac:dyDescent="0.3">
      <c r="A49" s="48" t="s">
        <v>623</v>
      </c>
      <c r="B49" s="61">
        <v>20</v>
      </c>
      <c r="C49" s="62"/>
      <c r="D49" s="61">
        <v>100</v>
      </c>
      <c r="E49" s="62"/>
      <c r="F49" s="61">
        <v>59</v>
      </c>
      <c r="G49" s="62"/>
      <c r="H49" s="61">
        <v>76</v>
      </c>
      <c r="I49" s="62"/>
      <c r="J49" s="61">
        <v>73</v>
      </c>
      <c r="K49" s="62"/>
      <c r="L49" s="61">
        <v>47</v>
      </c>
      <c r="M49" s="62"/>
    </row>
    <row r="50" spans="1:13" x14ac:dyDescent="0.25"/>
    <row r="51" spans="1:13" x14ac:dyDescent="0.25">
      <c r="A51" s="37" t="s">
        <v>624</v>
      </c>
      <c r="B51" s="5"/>
      <c r="C51" s="5"/>
      <c r="D51" s="5"/>
      <c r="E51" s="5"/>
      <c r="F51" s="5"/>
      <c r="G51" s="5"/>
      <c r="H51" s="5"/>
    </row>
    <row r="52" spans="1:13" x14ac:dyDescent="0.25">
      <c r="A52" s="38" t="s">
        <v>5</v>
      </c>
      <c r="B52" s="5" t="s">
        <v>625</v>
      </c>
      <c r="C52" s="5"/>
      <c r="D52" s="5"/>
      <c r="E52" s="5"/>
      <c r="F52" s="5"/>
      <c r="G52" s="5"/>
      <c r="H52" s="5"/>
    </row>
    <row r="53" spans="1:13" x14ac:dyDescent="0.25">
      <c r="A53" s="39" t="s">
        <v>626</v>
      </c>
      <c r="B53" s="5" t="s">
        <v>627</v>
      </c>
      <c r="C53" s="5"/>
      <c r="D53" s="5"/>
      <c r="E53" s="5"/>
      <c r="F53" s="5"/>
      <c r="G53" s="5"/>
      <c r="H53" s="5"/>
    </row>
    <row r="54" spans="1:13" x14ac:dyDescent="0.25">
      <c r="A54" s="40" t="s">
        <v>4</v>
      </c>
      <c r="B54" s="5" t="s">
        <v>628</v>
      </c>
      <c r="C54" s="5"/>
      <c r="D54" s="5"/>
      <c r="E54" s="5"/>
      <c r="F54" s="5"/>
      <c r="G54" s="5"/>
      <c r="H54" s="5"/>
    </row>
    <row r="55" spans="1:13" x14ac:dyDescent="0.25">
      <c r="A55" s="41" t="s">
        <v>45</v>
      </c>
      <c r="B55" s="5" t="s">
        <v>629</v>
      </c>
      <c r="C55" s="5"/>
      <c r="D55" s="5"/>
      <c r="E55" s="5"/>
      <c r="F55" s="5"/>
      <c r="G55" s="5"/>
      <c r="H55" s="5"/>
    </row>
    <row r="56" spans="1:13" x14ac:dyDescent="0.25">
      <c r="A56" s="42" t="s">
        <v>614</v>
      </c>
      <c r="B56" s="5" t="s">
        <v>630</v>
      </c>
      <c r="C56" s="5"/>
      <c r="D56" s="5"/>
      <c r="E56" s="43"/>
      <c r="F56" s="5"/>
      <c r="G56" s="5"/>
      <c r="H56" s="5"/>
      <c r="I56" s="44"/>
    </row>
    <row r="57" spans="1:13" x14ac:dyDescent="0.25"/>
    <row r="58" spans="1:13" ht="18.75" x14ac:dyDescent="0.3">
      <c r="A58" s="45" t="s">
        <v>631</v>
      </c>
    </row>
    <row r="59" spans="1:13" x14ac:dyDescent="0.25"/>
    <row r="60" spans="1:13" x14ac:dyDescent="0.25"/>
    <row r="61" spans="1:13" x14ac:dyDescent="0.25"/>
    <row r="62" spans="1:13" x14ac:dyDescent="0.25"/>
    <row r="63" spans="1:13" x14ac:dyDescent="0.25"/>
    <row r="64" spans="1:13" x14ac:dyDescent="0.25"/>
    <row r="65" s="4" customFormat="1" x14ac:dyDescent="0.25"/>
    <row r="66" s="4" customFormat="1" x14ac:dyDescent="0.25"/>
    <row r="67" s="4" customFormat="1" x14ac:dyDescent="0.25"/>
    <row r="68" s="4" customFormat="1" x14ac:dyDescent="0.25"/>
    <row r="69" s="4" customFormat="1" hidden="1" x14ac:dyDescent="0.25"/>
    <row r="70" s="4" customFormat="1" hidden="1" x14ac:dyDescent="0.25"/>
  </sheetData>
  <sheetProtection algorithmName="SHA-512" hashValue="P8qebzX2qyzU0Ma26dTevU5MSxRHXjrVePLcQQUwXspwRumVkb2DMapjO8dTwLu1MXOfcFXEaYkc7uZzEU6oKw==" saltValue="YrbaZfOU3IO9ZKGS7jMGIA==" spinCount="100000" sheet="1" objects="1" scenarios="1" selectLockedCells="1" selectUnlockedCells="1"/>
  <mergeCells count="24">
    <mergeCell ref="F48:G48"/>
    <mergeCell ref="F49:G49"/>
    <mergeCell ref="H47:I47"/>
    <mergeCell ref="H48:I48"/>
    <mergeCell ref="H49:I49"/>
    <mergeCell ref="F47:G47"/>
    <mergeCell ref="J47:K47"/>
    <mergeCell ref="J48:K48"/>
    <mergeCell ref="J49:K49"/>
    <mergeCell ref="L46:M46"/>
    <mergeCell ref="L47:M47"/>
    <mergeCell ref="L48:M48"/>
    <mergeCell ref="L49:M49"/>
    <mergeCell ref="B47:C47"/>
    <mergeCell ref="B49:C49"/>
    <mergeCell ref="D47:E47"/>
    <mergeCell ref="D48:E48"/>
    <mergeCell ref="D49:E49"/>
    <mergeCell ref="B48:C48"/>
    <mergeCell ref="B46:C46"/>
    <mergeCell ref="D46:E46"/>
    <mergeCell ref="F46:G46"/>
    <mergeCell ref="H46:I46"/>
    <mergeCell ref="J46:K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7BDBC"/>
  </sheetPr>
  <dimension ref="A1:Z180"/>
  <sheetViews>
    <sheetView topLeftCell="B1" zoomScale="85" zoomScaleNormal="85" workbookViewId="0">
      <pane ySplit="6" topLeftCell="A7" activePane="bottomLeft" state="frozen"/>
      <selection activeCell="B1" sqref="B1"/>
      <selection pane="bottomLeft" activeCell="E25" sqref="E25"/>
    </sheetView>
  </sheetViews>
  <sheetFormatPr defaultColWidth="0" defaultRowHeight="15" zeroHeight="1" x14ac:dyDescent="0.25"/>
  <cols>
    <col min="1" max="1" width="0" style="3" hidden="1" customWidth="1"/>
    <col min="2" max="2" width="26.85546875" style="3" customWidth="1"/>
    <col min="3" max="3" width="67.140625" style="3" bestFit="1" customWidth="1"/>
    <col min="4" max="4" width="44.7109375" style="22" bestFit="1" customWidth="1"/>
    <col min="5" max="5" width="61" style="22" bestFit="1" customWidth="1"/>
    <col min="6" max="6" width="9.28515625" style="22" customWidth="1"/>
    <col min="7" max="8" width="9.140625" style="23" customWidth="1"/>
    <col min="9" max="9" width="9.140625" style="34" customWidth="1"/>
    <col min="10" max="19" width="9.140625" style="23" customWidth="1"/>
    <col min="20" max="26" width="0" style="3" hidden="1" customWidth="1"/>
    <col min="27" max="16384" width="9.140625" style="3" hidden="1"/>
  </cols>
  <sheetData>
    <row r="1" spans="1:19" s="6" customFormat="1" x14ac:dyDescent="0.25">
      <c r="B1" s="42"/>
      <c r="C1" s="42"/>
      <c r="D1" s="42"/>
      <c r="E1" s="42"/>
      <c r="F1" s="42"/>
      <c r="G1" s="50"/>
      <c r="H1" s="64" t="s">
        <v>615</v>
      </c>
      <c r="I1" s="64"/>
      <c r="J1" s="64"/>
      <c r="K1" s="64"/>
      <c r="L1" s="64"/>
      <c r="M1" s="64"/>
      <c r="N1" s="64"/>
      <c r="O1" s="64"/>
      <c r="P1" s="64"/>
      <c r="Q1" s="64"/>
      <c r="R1" s="64"/>
      <c r="S1" s="64"/>
    </row>
    <row r="2" spans="1:19" s="9" customFormat="1" ht="104.25" customHeight="1" x14ac:dyDescent="0.25">
      <c r="A2" s="7"/>
      <c r="B2" s="7"/>
      <c r="C2" s="51"/>
      <c r="D2" s="51"/>
      <c r="E2" s="51"/>
      <c r="F2" s="51"/>
      <c r="G2" s="52"/>
      <c r="H2" s="63" t="s">
        <v>475</v>
      </c>
      <c r="I2" s="63"/>
      <c r="J2" s="63" t="s">
        <v>476</v>
      </c>
      <c r="K2" s="63"/>
      <c r="L2" s="63" t="s">
        <v>477</v>
      </c>
      <c r="M2" s="63"/>
      <c r="N2" s="63" t="s">
        <v>478</v>
      </c>
      <c r="O2" s="63"/>
      <c r="P2" s="63" t="s">
        <v>479</v>
      </c>
      <c r="Q2" s="63"/>
      <c r="R2" s="63" t="s">
        <v>480</v>
      </c>
      <c r="S2" s="63"/>
    </row>
    <row r="3" spans="1:19" s="7" customFormat="1" ht="45" x14ac:dyDescent="0.25">
      <c r="B3" s="10" t="s">
        <v>608</v>
      </c>
      <c r="C3" s="10" t="s">
        <v>643</v>
      </c>
      <c r="D3" s="10" t="s">
        <v>644</v>
      </c>
      <c r="E3" s="10" t="s">
        <v>645</v>
      </c>
      <c r="F3" s="10" t="s">
        <v>606</v>
      </c>
      <c r="G3" s="11" t="s">
        <v>609</v>
      </c>
      <c r="H3" s="12" t="s">
        <v>611</v>
      </c>
      <c r="I3" s="13" t="s">
        <v>612</v>
      </c>
      <c r="J3" s="12" t="s">
        <v>611</v>
      </c>
      <c r="K3" s="13" t="s">
        <v>612</v>
      </c>
      <c r="L3" s="12" t="s">
        <v>611</v>
      </c>
      <c r="M3" s="13" t="s">
        <v>612</v>
      </c>
      <c r="N3" s="12" t="s">
        <v>611</v>
      </c>
      <c r="O3" s="13" t="s">
        <v>612</v>
      </c>
      <c r="P3" s="12" t="s">
        <v>611</v>
      </c>
      <c r="Q3" s="13" t="s">
        <v>612</v>
      </c>
      <c r="R3" s="12" t="s">
        <v>611</v>
      </c>
      <c r="S3" s="13" t="s">
        <v>612</v>
      </c>
    </row>
    <row r="4" spans="1:19" s="14" customFormat="1" x14ac:dyDescent="0.25">
      <c r="A4" s="14" t="s">
        <v>0</v>
      </c>
      <c r="B4" s="65" t="s">
        <v>617</v>
      </c>
      <c r="C4" s="65"/>
      <c r="D4" s="65"/>
      <c r="E4" s="65"/>
      <c r="F4" s="65"/>
      <c r="G4" s="15">
        <v>63492</v>
      </c>
      <c r="H4" s="15">
        <v>872</v>
      </c>
      <c r="I4" s="16">
        <v>0.16</v>
      </c>
      <c r="J4" s="15">
        <v>41473</v>
      </c>
      <c r="K4" s="16">
        <v>0.99</v>
      </c>
      <c r="L4" s="15">
        <v>27206</v>
      </c>
      <c r="M4" s="16">
        <v>0.43</v>
      </c>
      <c r="N4" s="15">
        <v>12298</v>
      </c>
      <c r="O4" s="16">
        <v>0.56999999999999995</v>
      </c>
      <c r="P4" s="15">
        <v>38241</v>
      </c>
      <c r="Q4" s="16">
        <v>0.6</v>
      </c>
      <c r="R4" s="15">
        <v>16351</v>
      </c>
      <c r="S4" s="16">
        <v>0.27</v>
      </c>
    </row>
    <row r="5" spans="1:19" s="8" customFormat="1" x14ac:dyDescent="0.25">
      <c r="A5" s="66" t="s">
        <v>618</v>
      </c>
      <c r="B5" s="66"/>
      <c r="C5" s="66"/>
      <c r="D5" s="66"/>
      <c r="E5" s="66"/>
      <c r="F5" s="66"/>
      <c r="G5" s="66"/>
      <c r="H5" s="66"/>
      <c r="I5" s="66"/>
      <c r="J5" s="66"/>
      <c r="K5" s="66"/>
      <c r="L5" s="66"/>
      <c r="M5" s="66"/>
      <c r="N5" s="66"/>
      <c r="O5" s="66"/>
      <c r="P5" s="66"/>
      <c r="Q5" s="66"/>
      <c r="R5" s="66"/>
      <c r="S5" s="66"/>
    </row>
    <row r="6" spans="1:19" s="17" customFormat="1" x14ac:dyDescent="0.25">
      <c r="B6" s="18"/>
      <c r="C6" s="18"/>
      <c r="D6" s="18"/>
      <c r="E6" s="18"/>
      <c r="F6" s="18"/>
      <c r="G6" s="18"/>
      <c r="H6" s="18"/>
      <c r="I6" s="19"/>
      <c r="J6" s="18"/>
      <c r="K6" s="19"/>
      <c r="L6" s="18"/>
      <c r="M6" s="19"/>
      <c r="N6" s="18"/>
      <c r="O6" s="19"/>
      <c r="P6" s="18"/>
      <c r="Q6" s="19"/>
      <c r="R6" s="18"/>
      <c r="S6" s="19"/>
    </row>
    <row r="7" spans="1:19" x14ac:dyDescent="0.25">
      <c r="A7" s="3" t="s">
        <v>21</v>
      </c>
      <c r="B7" s="35" t="s">
        <v>632</v>
      </c>
      <c r="C7" s="22" t="str">
        <f>VLOOKUP(A7,ICS!A:F,3,FALSE)</f>
        <v xml:space="preserve">Bedfordshire, Luton and Milton Keynes </v>
      </c>
      <c r="D7" s="22" t="s">
        <v>22</v>
      </c>
      <c r="E7" s="22" t="s">
        <v>23</v>
      </c>
      <c r="F7" s="22" t="str">
        <f>VLOOKUP(A7,ICS!A:F,6,FALSE)</f>
        <v>England</v>
      </c>
      <c r="G7" s="23">
        <v>158</v>
      </c>
      <c r="H7" s="23">
        <v>0</v>
      </c>
      <c r="I7" s="24">
        <v>0</v>
      </c>
      <c r="J7" s="23">
        <v>120</v>
      </c>
      <c r="K7" s="25">
        <v>0.99</v>
      </c>
      <c r="L7" s="23">
        <v>30</v>
      </c>
      <c r="M7" s="24">
        <v>0.19</v>
      </c>
      <c r="N7" s="23">
        <v>15</v>
      </c>
      <c r="O7" s="24">
        <v>0.32</v>
      </c>
      <c r="P7" s="23">
        <v>90</v>
      </c>
      <c r="Q7" s="25">
        <v>0.56999999999999995</v>
      </c>
      <c r="R7" s="23">
        <v>91</v>
      </c>
      <c r="S7" s="26">
        <v>0.6</v>
      </c>
    </row>
    <row r="8" spans="1:19" x14ac:dyDescent="0.25">
      <c r="A8" s="3" t="s">
        <v>202</v>
      </c>
      <c r="B8" s="35" t="s">
        <v>632</v>
      </c>
      <c r="C8" s="22" t="str">
        <f>VLOOKUP(A8,ICS!A:F,3,FALSE)</f>
        <v xml:space="preserve">Bedfordshire, Luton and Milton Keynes </v>
      </c>
      <c r="D8" s="22" t="s">
        <v>203</v>
      </c>
      <c r="E8" s="22" t="s">
        <v>23</v>
      </c>
      <c r="F8" s="22" t="str">
        <f>VLOOKUP(A8,ICS!A:F,6,FALSE)</f>
        <v>England</v>
      </c>
      <c r="G8" s="23">
        <v>575</v>
      </c>
      <c r="H8" s="23" t="s">
        <v>613</v>
      </c>
      <c r="I8" s="25">
        <v>0.17</v>
      </c>
      <c r="J8" s="23">
        <v>176</v>
      </c>
      <c r="K8" s="25">
        <v>0.99</v>
      </c>
      <c r="L8" s="23">
        <v>326</v>
      </c>
      <c r="M8" s="25">
        <v>0.56999999999999995</v>
      </c>
      <c r="N8" s="23">
        <v>82</v>
      </c>
      <c r="O8" s="25">
        <v>0.42</v>
      </c>
      <c r="P8" s="23">
        <v>420</v>
      </c>
      <c r="Q8" s="26">
        <v>0.73</v>
      </c>
      <c r="R8" s="23">
        <v>273</v>
      </c>
      <c r="S8" s="26">
        <v>0.51</v>
      </c>
    </row>
    <row r="9" spans="1:19" x14ac:dyDescent="0.25">
      <c r="A9" s="3" t="s">
        <v>226</v>
      </c>
      <c r="B9" s="35" t="s">
        <v>632</v>
      </c>
      <c r="C9" s="22" t="str">
        <f>VLOOKUP(A9,ICS!A:F,3,FALSE)</f>
        <v xml:space="preserve">Bedfordshire, Luton and Milton Keynes </v>
      </c>
      <c r="D9" s="22" t="s">
        <v>227</v>
      </c>
      <c r="E9" s="22" t="s">
        <v>228</v>
      </c>
      <c r="F9" s="22" t="str">
        <f>VLOOKUP(A9,ICS!A:F,6,FALSE)</f>
        <v>England</v>
      </c>
      <c r="G9" s="23">
        <v>215</v>
      </c>
      <c r="H9" s="23" t="s">
        <v>613</v>
      </c>
      <c r="I9" s="26">
        <v>0.45</v>
      </c>
      <c r="J9" s="23" t="s">
        <v>613</v>
      </c>
      <c r="K9" s="28" t="s">
        <v>614</v>
      </c>
      <c r="L9" s="23">
        <v>101</v>
      </c>
      <c r="M9" s="25">
        <v>0.47</v>
      </c>
      <c r="N9" s="23">
        <v>56</v>
      </c>
      <c r="O9" s="26">
        <v>0.93</v>
      </c>
      <c r="P9" s="23">
        <v>170</v>
      </c>
      <c r="Q9" s="26">
        <v>0.79</v>
      </c>
      <c r="R9" s="23">
        <v>53</v>
      </c>
      <c r="S9" s="25">
        <v>0.25</v>
      </c>
    </row>
    <row r="10" spans="1:19" x14ac:dyDescent="0.25">
      <c r="A10" s="3" t="s">
        <v>1</v>
      </c>
      <c r="B10" s="35" t="s">
        <v>632</v>
      </c>
      <c r="C10" s="22" t="str">
        <f>VLOOKUP(A10,ICS!A:F,3,FALSE)</f>
        <v xml:space="preserve">Cambridgeshire and Peterborough </v>
      </c>
      <c r="D10" s="22" t="s">
        <v>2</v>
      </c>
      <c r="E10" s="22" t="s">
        <v>3</v>
      </c>
      <c r="F10" s="22" t="str">
        <f>VLOOKUP(A10,ICS!A:F,6,FALSE)</f>
        <v>England</v>
      </c>
      <c r="G10" s="23">
        <v>272</v>
      </c>
      <c r="H10" s="23">
        <v>5</v>
      </c>
      <c r="I10" s="28" t="s">
        <v>614</v>
      </c>
      <c r="J10" s="23">
        <v>262</v>
      </c>
      <c r="K10" s="26">
        <v>1</v>
      </c>
      <c r="L10" s="23">
        <v>109</v>
      </c>
      <c r="M10" s="25">
        <v>0.4</v>
      </c>
      <c r="N10" s="23">
        <v>27</v>
      </c>
      <c r="O10" s="24">
        <v>0.27</v>
      </c>
      <c r="P10" s="23">
        <v>221</v>
      </c>
      <c r="Q10" s="26">
        <v>0.81</v>
      </c>
      <c r="R10" s="23">
        <v>261</v>
      </c>
      <c r="S10" s="26">
        <v>0.97</v>
      </c>
    </row>
    <row r="11" spans="1:19" x14ac:dyDescent="0.25">
      <c r="A11" s="3" t="s">
        <v>168</v>
      </c>
      <c r="B11" s="35" t="s">
        <v>632</v>
      </c>
      <c r="C11" s="22" t="str">
        <f>VLOOKUP(A11,ICS!A:F,3,FALSE)</f>
        <v xml:space="preserve">Cambridgeshire and Peterborough </v>
      </c>
      <c r="D11" s="22" t="s">
        <v>169</v>
      </c>
      <c r="E11" s="22" t="s">
        <v>170</v>
      </c>
      <c r="F11" s="22" t="str">
        <f>VLOOKUP(A11,ICS!A:F,6,FALSE)</f>
        <v>England</v>
      </c>
      <c r="G11" s="23">
        <v>225</v>
      </c>
      <c r="H11" s="23" t="s">
        <v>613</v>
      </c>
      <c r="I11" s="28" t="s">
        <v>614</v>
      </c>
      <c r="J11" s="23">
        <v>146</v>
      </c>
      <c r="K11" s="26">
        <v>1</v>
      </c>
      <c r="L11" s="23">
        <v>20</v>
      </c>
      <c r="M11" s="24">
        <v>0.09</v>
      </c>
      <c r="N11" s="23">
        <v>56</v>
      </c>
      <c r="O11" s="26">
        <v>0.8</v>
      </c>
      <c r="P11" s="23">
        <v>103</v>
      </c>
      <c r="Q11" s="25">
        <v>0.46</v>
      </c>
      <c r="R11" s="23" t="s">
        <v>613</v>
      </c>
      <c r="S11" s="24">
        <v>0</v>
      </c>
    </row>
    <row r="12" spans="1:19" x14ac:dyDescent="0.25">
      <c r="A12" s="3" t="s">
        <v>278</v>
      </c>
      <c r="B12" s="35" t="s">
        <v>632</v>
      </c>
      <c r="C12" s="22" t="str">
        <f>VLOOKUP(A12,ICS!A:F,3,FALSE)</f>
        <v xml:space="preserve">Cambridgeshire and Peterborough </v>
      </c>
      <c r="D12" s="22" t="s">
        <v>279</v>
      </c>
      <c r="E12" s="22" t="s">
        <v>170</v>
      </c>
      <c r="F12" s="22" t="str">
        <f>VLOOKUP(A12,ICS!A:F,6,FALSE)</f>
        <v>England</v>
      </c>
      <c r="G12" s="23">
        <v>554</v>
      </c>
      <c r="H12" s="23" t="s">
        <v>613</v>
      </c>
      <c r="I12" s="24">
        <v>0.03</v>
      </c>
      <c r="J12" s="23">
        <v>71</v>
      </c>
      <c r="K12" s="24">
        <v>0.93</v>
      </c>
      <c r="L12" s="23">
        <v>331</v>
      </c>
      <c r="M12" s="26">
        <v>0.6</v>
      </c>
      <c r="N12" s="23">
        <v>41</v>
      </c>
      <c r="O12" s="24">
        <v>0.31</v>
      </c>
      <c r="P12" s="23">
        <v>164</v>
      </c>
      <c r="Q12" s="24">
        <v>0.3</v>
      </c>
      <c r="R12" s="23" t="s">
        <v>613</v>
      </c>
      <c r="S12" s="24">
        <v>0</v>
      </c>
    </row>
    <row r="13" spans="1:19" x14ac:dyDescent="0.25">
      <c r="A13" s="3" t="s">
        <v>211</v>
      </c>
      <c r="B13" s="35" t="s">
        <v>632</v>
      </c>
      <c r="C13" s="22" t="str">
        <f>VLOOKUP(A13,ICS!A:F,3,FALSE)</f>
        <v>Hertfordshire and West Essex</v>
      </c>
      <c r="D13" s="22" t="s">
        <v>212</v>
      </c>
      <c r="E13" s="22" t="s">
        <v>213</v>
      </c>
      <c r="F13" s="22" t="str">
        <f>VLOOKUP(A13,ICS!A:F,6,FALSE)</f>
        <v>England</v>
      </c>
      <c r="G13" s="23">
        <v>471</v>
      </c>
      <c r="H13" s="23">
        <v>8</v>
      </c>
      <c r="I13" s="26">
        <v>0.28000000000000003</v>
      </c>
      <c r="J13" s="23">
        <v>329</v>
      </c>
      <c r="K13" s="24">
        <v>0.95</v>
      </c>
      <c r="L13" s="23">
        <v>129</v>
      </c>
      <c r="M13" s="25">
        <v>0.27</v>
      </c>
      <c r="N13" s="23">
        <v>59</v>
      </c>
      <c r="O13" s="25">
        <v>0.43</v>
      </c>
      <c r="P13" s="23">
        <v>428</v>
      </c>
      <c r="Q13" s="26">
        <v>0.91</v>
      </c>
      <c r="R13" s="23">
        <v>276</v>
      </c>
      <c r="S13" s="26">
        <v>0.61</v>
      </c>
    </row>
    <row r="14" spans="1:19" x14ac:dyDescent="0.25">
      <c r="A14" s="3" t="s">
        <v>428</v>
      </c>
      <c r="B14" s="35" t="s">
        <v>632</v>
      </c>
      <c r="C14" s="22" t="str">
        <f>VLOOKUP(A14,ICS!A:F,3,FALSE)</f>
        <v>Hertfordshire and West Essex</v>
      </c>
      <c r="D14" s="22" t="s">
        <v>429</v>
      </c>
      <c r="E14" s="22" t="s">
        <v>430</v>
      </c>
      <c r="F14" s="22" t="str">
        <f>VLOOKUP(A14,ICS!A:F,6,FALSE)</f>
        <v>England</v>
      </c>
      <c r="G14" s="23">
        <v>341</v>
      </c>
      <c r="H14" s="23" t="s">
        <v>613</v>
      </c>
      <c r="I14" s="28" t="s">
        <v>614</v>
      </c>
      <c r="J14" s="23">
        <v>157</v>
      </c>
      <c r="K14" s="25">
        <v>0.99</v>
      </c>
      <c r="L14" s="23">
        <v>157</v>
      </c>
      <c r="M14" s="25">
        <v>0.46</v>
      </c>
      <c r="N14" s="23">
        <v>73</v>
      </c>
      <c r="O14" s="26">
        <v>0.83</v>
      </c>
      <c r="P14" s="23">
        <v>196</v>
      </c>
      <c r="Q14" s="25">
        <v>0.56999999999999995</v>
      </c>
      <c r="R14" s="23">
        <v>316</v>
      </c>
      <c r="S14" s="26">
        <v>0.96</v>
      </c>
    </row>
    <row r="15" spans="1:19" x14ac:dyDescent="0.25">
      <c r="A15" s="3" t="s">
        <v>15</v>
      </c>
      <c r="B15" s="35" t="s">
        <v>632</v>
      </c>
      <c r="C15" s="22" t="str">
        <f>VLOOKUP(A15,ICS!A:F,3,FALSE)</f>
        <v xml:space="preserve">Mid and South Essex </v>
      </c>
      <c r="D15" s="22" t="s">
        <v>16</v>
      </c>
      <c r="E15" s="22" t="s">
        <v>17</v>
      </c>
      <c r="F15" s="22" t="str">
        <f>VLOOKUP(A15,ICS!A:F,6,FALSE)</f>
        <v>England</v>
      </c>
      <c r="G15" s="23">
        <v>560</v>
      </c>
      <c r="H15" s="23">
        <v>6</v>
      </c>
      <c r="I15" s="25">
        <v>0.09</v>
      </c>
      <c r="J15" s="23">
        <v>451</v>
      </c>
      <c r="K15" s="25">
        <v>0.99</v>
      </c>
      <c r="L15" s="23">
        <v>175</v>
      </c>
      <c r="M15" s="25">
        <v>0.31</v>
      </c>
      <c r="N15" s="23">
        <v>42</v>
      </c>
      <c r="O15" s="24">
        <v>0.28999999999999998</v>
      </c>
      <c r="P15" s="23">
        <v>297</v>
      </c>
      <c r="Q15" s="25">
        <v>0.53</v>
      </c>
      <c r="R15" s="23">
        <v>38</v>
      </c>
      <c r="S15" s="25">
        <v>7.0000000000000007E-2</v>
      </c>
    </row>
    <row r="16" spans="1:19" x14ac:dyDescent="0.25">
      <c r="A16" s="3" t="s">
        <v>368</v>
      </c>
      <c r="B16" s="35" t="s">
        <v>632</v>
      </c>
      <c r="C16" s="22" t="str">
        <f>VLOOKUP(A16,ICS!A:F,3,FALSE)</f>
        <v xml:space="preserve">Mid and South Essex </v>
      </c>
      <c r="D16" s="22" t="s">
        <v>369</v>
      </c>
      <c r="E16" s="22" t="s">
        <v>17</v>
      </c>
      <c r="F16" s="22" t="str">
        <f>VLOOKUP(A16,ICS!A:F,6,FALSE)</f>
        <v>England</v>
      </c>
      <c r="G16" s="23">
        <v>548</v>
      </c>
      <c r="H16" s="23">
        <v>14</v>
      </c>
      <c r="I16" s="25">
        <v>0.19</v>
      </c>
      <c r="J16" s="23">
        <v>285</v>
      </c>
      <c r="K16" s="25">
        <v>0.98</v>
      </c>
      <c r="L16" s="23">
        <v>464</v>
      </c>
      <c r="M16" s="26">
        <v>0.85</v>
      </c>
      <c r="N16" s="23">
        <v>128</v>
      </c>
      <c r="O16" s="26">
        <v>0.98</v>
      </c>
      <c r="P16" s="23">
        <v>381</v>
      </c>
      <c r="Q16" s="25">
        <v>0.7</v>
      </c>
      <c r="R16" s="23">
        <v>511</v>
      </c>
      <c r="S16" s="26">
        <v>0.98</v>
      </c>
    </row>
    <row r="17" spans="1:19" x14ac:dyDescent="0.25">
      <c r="A17" s="3" t="s">
        <v>311</v>
      </c>
      <c r="B17" s="35" t="s">
        <v>632</v>
      </c>
      <c r="C17" s="22" t="str">
        <f>VLOOKUP(A17,ICS!A:F,3,FALSE)</f>
        <v xml:space="preserve">Norfolk and Waveney Partnership </v>
      </c>
      <c r="D17" s="22" t="s">
        <v>312</v>
      </c>
      <c r="E17" s="22" t="s">
        <v>313</v>
      </c>
      <c r="F17" s="22" t="str">
        <f>VLOOKUP(A17,ICS!A:F,6,FALSE)</f>
        <v>England</v>
      </c>
      <c r="G17" s="23">
        <v>353</v>
      </c>
      <c r="H17" s="23" t="s">
        <v>613</v>
      </c>
      <c r="I17" s="28" t="s">
        <v>614</v>
      </c>
      <c r="J17" s="23">
        <v>235</v>
      </c>
      <c r="K17" s="25">
        <v>0.98</v>
      </c>
      <c r="L17" s="23">
        <v>25</v>
      </c>
      <c r="M17" s="24">
        <v>7.0000000000000007E-2</v>
      </c>
      <c r="N17" s="23">
        <v>14</v>
      </c>
      <c r="O17" s="24">
        <v>0.14000000000000001</v>
      </c>
      <c r="P17" s="23">
        <v>85</v>
      </c>
      <c r="Q17" s="24">
        <v>0.24</v>
      </c>
      <c r="R17" s="23" t="s">
        <v>613</v>
      </c>
      <c r="S17" s="28" t="s">
        <v>614</v>
      </c>
    </row>
    <row r="18" spans="1:19" x14ac:dyDescent="0.25">
      <c r="A18" s="3" t="s">
        <v>185</v>
      </c>
      <c r="B18" s="35" t="s">
        <v>632</v>
      </c>
      <c r="C18" s="22" t="str">
        <f>VLOOKUP(A18,ICS!A:F,3,FALSE)</f>
        <v xml:space="preserve">Norfolk and Waveny Partnership </v>
      </c>
      <c r="D18" s="22" t="s">
        <v>186</v>
      </c>
      <c r="E18" s="22" t="s">
        <v>187</v>
      </c>
      <c r="F18" s="22" t="str">
        <f>VLOOKUP(A18,ICS!A:F,6,FALSE)</f>
        <v>England</v>
      </c>
      <c r="G18" s="23">
        <v>451</v>
      </c>
      <c r="H18" s="23">
        <v>17</v>
      </c>
      <c r="I18" s="26">
        <v>0.28999999999999998</v>
      </c>
      <c r="J18" s="23">
        <v>370</v>
      </c>
      <c r="K18" s="26">
        <v>1</v>
      </c>
      <c r="L18" s="23">
        <v>264</v>
      </c>
      <c r="M18" s="26">
        <v>0.59</v>
      </c>
      <c r="N18" s="23">
        <v>18</v>
      </c>
      <c r="O18" s="24">
        <v>0.13</v>
      </c>
      <c r="P18" s="23">
        <v>152</v>
      </c>
      <c r="Q18" s="24">
        <v>0.34</v>
      </c>
      <c r="R18" s="23" t="s">
        <v>613</v>
      </c>
      <c r="S18" s="28" t="s">
        <v>614</v>
      </c>
    </row>
    <row r="19" spans="1:19" x14ac:dyDescent="0.25">
      <c r="A19" s="3" t="s">
        <v>254</v>
      </c>
      <c r="B19" s="35" t="s">
        <v>632</v>
      </c>
      <c r="C19" s="22" t="str">
        <f>VLOOKUP(A19,ICS!A:F,3,FALSE)</f>
        <v xml:space="preserve">Norfolk and Waveny Partnership </v>
      </c>
      <c r="D19" s="22" t="s">
        <v>255</v>
      </c>
      <c r="E19" s="22" t="s">
        <v>256</v>
      </c>
      <c r="F19" s="22" t="str">
        <f>VLOOKUP(A19,ICS!A:F,6,FALSE)</f>
        <v>England</v>
      </c>
      <c r="G19" s="23">
        <v>510</v>
      </c>
      <c r="H19" s="23" t="s">
        <v>613</v>
      </c>
      <c r="I19" s="28" t="s">
        <v>614</v>
      </c>
      <c r="J19" s="23">
        <v>404</v>
      </c>
      <c r="K19" s="26">
        <v>1</v>
      </c>
      <c r="L19" s="23">
        <v>106</v>
      </c>
      <c r="M19" s="25">
        <v>0.21</v>
      </c>
      <c r="N19" s="23">
        <v>107</v>
      </c>
      <c r="O19" s="25">
        <v>0.7</v>
      </c>
      <c r="P19" s="23">
        <v>360</v>
      </c>
      <c r="Q19" s="25">
        <v>0.71</v>
      </c>
      <c r="R19" s="23" t="s">
        <v>613</v>
      </c>
      <c r="S19" s="28" t="s">
        <v>614</v>
      </c>
    </row>
    <row r="20" spans="1:19" x14ac:dyDescent="0.25">
      <c r="A20" s="3" t="s">
        <v>83</v>
      </c>
      <c r="B20" s="35" t="s">
        <v>632</v>
      </c>
      <c r="C20" s="22" t="str">
        <f>VLOOKUP(A20,ICS!A:F,3,FALSE)</f>
        <v xml:space="preserve">Suffolk and North East Essex </v>
      </c>
      <c r="D20" s="22" t="s">
        <v>84</v>
      </c>
      <c r="E20" s="22" t="s">
        <v>85</v>
      </c>
      <c r="F20" s="22" t="str">
        <f>VLOOKUP(A20,ICS!A:F,6,FALSE)</f>
        <v>England</v>
      </c>
      <c r="G20" s="23">
        <v>737</v>
      </c>
      <c r="H20" s="23">
        <v>7</v>
      </c>
      <c r="I20" s="25">
        <v>0.14000000000000001</v>
      </c>
      <c r="J20" s="23">
        <v>695</v>
      </c>
      <c r="K20" s="25">
        <v>0.99</v>
      </c>
      <c r="L20" s="23">
        <v>148</v>
      </c>
      <c r="M20" s="24">
        <v>0.2</v>
      </c>
      <c r="N20" s="23">
        <v>196</v>
      </c>
      <c r="O20" s="26">
        <v>0.78</v>
      </c>
      <c r="P20" s="23">
        <v>458</v>
      </c>
      <c r="Q20" s="25">
        <v>0.62</v>
      </c>
      <c r="R20" s="23">
        <v>190</v>
      </c>
      <c r="S20" s="25">
        <v>0.27</v>
      </c>
    </row>
    <row r="21" spans="1:19" x14ac:dyDescent="0.25">
      <c r="A21" s="3" t="s">
        <v>183</v>
      </c>
      <c r="B21" s="35" t="s">
        <v>632</v>
      </c>
      <c r="C21" s="22" t="str">
        <f>VLOOKUP(A21,ICS!A:F,3,FALSE)</f>
        <v xml:space="preserve">Suffolk and North East Essex </v>
      </c>
      <c r="D21" s="22" t="s">
        <v>184</v>
      </c>
      <c r="E21" s="22" t="s">
        <v>85</v>
      </c>
      <c r="F21" s="22" t="str">
        <f>VLOOKUP(A21,ICS!A:F,6,FALSE)</f>
        <v>England</v>
      </c>
      <c r="G21" s="23">
        <v>310</v>
      </c>
      <c r="H21" s="23" t="s">
        <v>613</v>
      </c>
      <c r="I21" s="28" t="s">
        <v>614</v>
      </c>
      <c r="J21" s="23">
        <v>308</v>
      </c>
      <c r="K21" s="26">
        <v>1</v>
      </c>
      <c r="L21" s="23">
        <v>191</v>
      </c>
      <c r="M21" s="26">
        <v>0.62</v>
      </c>
      <c r="N21" s="23">
        <v>105</v>
      </c>
      <c r="O21" s="26">
        <v>0.91</v>
      </c>
      <c r="P21" s="23">
        <v>192</v>
      </c>
      <c r="Q21" s="25">
        <v>0.62</v>
      </c>
      <c r="R21" s="23">
        <v>169</v>
      </c>
      <c r="S21" s="26">
        <v>0.56000000000000005</v>
      </c>
    </row>
    <row r="22" spans="1:19" x14ac:dyDescent="0.25">
      <c r="A22" s="3" t="s">
        <v>463</v>
      </c>
      <c r="B22" s="35" t="s">
        <v>632</v>
      </c>
      <c r="C22" s="22" t="str">
        <f>VLOOKUP(A22,ICS!A:F,3,FALSE)</f>
        <v xml:space="preserve">Suffolk and North East Essex </v>
      </c>
      <c r="D22" s="22" t="s">
        <v>464</v>
      </c>
      <c r="E22" s="22" t="s">
        <v>465</v>
      </c>
      <c r="F22" s="22" t="str">
        <f>VLOOKUP(A22,ICS!A:F,6,FALSE)</f>
        <v>England</v>
      </c>
      <c r="G22" s="23">
        <v>298</v>
      </c>
      <c r="H22" s="23">
        <v>8</v>
      </c>
      <c r="I22" s="26">
        <v>0.28999999999999998</v>
      </c>
      <c r="J22" s="23">
        <v>239</v>
      </c>
      <c r="K22" s="25">
        <v>0.99</v>
      </c>
      <c r="L22" s="23">
        <v>20</v>
      </c>
      <c r="M22" s="24">
        <v>7.0000000000000007E-2</v>
      </c>
      <c r="N22" s="23">
        <v>6</v>
      </c>
      <c r="O22" s="24">
        <v>0.1</v>
      </c>
      <c r="P22" s="23">
        <v>34</v>
      </c>
      <c r="Q22" s="24">
        <v>0.11</v>
      </c>
      <c r="R22" s="23">
        <v>0</v>
      </c>
      <c r="S22" s="24">
        <v>0</v>
      </c>
    </row>
    <row r="23" spans="1:19" x14ac:dyDescent="0.25">
      <c r="A23" s="3" t="s">
        <v>251</v>
      </c>
      <c r="B23" s="35" t="s">
        <v>521</v>
      </c>
      <c r="C23" s="22" t="str">
        <f>VLOOKUP(A23,ICS!A:F,3,FALSE)</f>
        <v xml:space="preserve">North Central London Partners in health and care </v>
      </c>
      <c r="D23" s="22" t="s">
        <v>252</v>
      </c>
      <c r="E23" s="22" t="s">
        <v>253</v>
      </c>
      <c r="F23" s="22" t="str">
        <f>VLOOKUP(A23,ICS!A:F,6,FALSE)</f>
        <v>England</v>
      </c>
      <c r="G23" s="23">
        <v>192</v>
      </c>
      <c r="H23" s="23" t="s">
        <v>613</v>
      </c>
      <c r="I23" s="28" t="s">
        <v>614</v>
      </c>
      <c r="J23" s="23">
        <v>131</v>
      </c>
      <c r="K23" s="25">
        <v>0.98</v>
      </c>
      <c r="L23" s="23" t="s">
        <v>613</v>
      </c>
      <c r="M23" s="28" t="s">
        <v>614</v>
      </c>
      <c r="N23" s="23" t="s">
        <v>613</v>
      </c>
      <c r="O23" s="28" t="s">
        <v>614</v>
      </c>
      <c r="P23" s="23">
        <v>24</v>
      </c>
      <c r="Q23" s="24">
        <v>0.12</v>
      </c>
      <c r="R23" s="23">
        <v>0</v>
      </c>
      <c r="S23" s="24">
        <v>0</v>
      </c>
    </row>
    <row r="24" spans="1:19" x14ac:dyDescent="0.25">
      <c r="A24" s="3" t="s">
        <v>30</v>
      </c>
      <c r="B24" s="35" t="s">
        <v>521</v>
      </c>
      <c r="C24" s="22" t="str">
        <f>VLOOKUP(A24,ICS!A:F,3,FALSE)</f>
        <v xml:space="preserve">North Central London Partners in health and care </v>
      </c>
      <c r="D24" s="22" t="s">
        <v>31</v>
      </c>
      <c r="E24" s="22" t="s">
        <v>32</v>
      </c>
      <c r="F24" s="22" t="str">
        <f>VLOOKUP(A24,ICS!A:F,6,FALSE)</f>
        <v>England</v>
      </c>
      <c r="G24" s="23">
        <v>357</v>
      </c>
      <c r="H24" s="23">
        <v>8</v>
      </c>
      <c r="I24" s="25">
        <v>0.17</v>
      </c>
      <c r="J24" s="23">
        <v>321</v>
      </c>
      <c r="K24" s="26">
        <v>1</v>
      </c>
      <c r="L24" s="23">
        <v>123</v>
      </c>
      <c r="M24" s="25">
        <v>0.34</v>
      </c>
      <c r="N24" s="23">
        <v>84</v>
      </c>
      <c r="O24" s="26">
        <v>0.84</v>
      </c>
      <c r="P24" s="23">
        <v>178</v>
      </c>
      <c r="Q24" s="25">
        <v>0.5</v>
      </c>
      <c r="R24" s="23">
        <v>101</v>
      </c>
      <c r="S24" s="25">
        <v>0.31</v>
      </c>
    </row>
    <row r="25" spans="1:19" x14ac:dyDescent="0.25">
      <c r="A25" s="3" t="s">
        <v>324</v>
      </c>
      <c r="B25" s="35" t="s">
        <v>521</v>
      </c>
      <c r="C25" s="22" t="str">
        <f>VLOOKUP(A25,ICS!A:F,3,FALSE)</f>
        <v xml:space="preserve">North Central London Partners in health and care </v>
      </c>
      <c r="D25" s="22" t="s">
        <v>325</v>
      </c>
      <c r="E25" s="22" t="s">
        <v>32</v>
      </c>
      <c r="F25" s="22" t="str">
        <f>VLOOKUP(A25,ICS!A:F,6,FALSE)</f>
        <v>England</v>
      </c>
      <c r="G25" s="23">
        <v>25</v>
      </c>
      <c r="H25" s="23">
        <v>0</v>
      </c>
      <c r="I25" s="24">
        <v>0</v>
      </c>
      <c r="J25" s="23">
        <v>21</v>
      </c>
      <c r="K25" s="26">
        <v>1</v>
      </c>
      <c r="L25" s="23">
        <v>14</v>
      </c>
      <c r="M25" s="25">
        <v>0.56000000000000005</v>
      </c>
      <c r="N25" s="23">
        <v>6</v>
      </c>
      <c r="O25" s="25">
        <v>0.6</v>
      </c>
      <c r="P25" s="23">
        <v>12</v>
      </c>
      <c r="Q25" s="25">
        <v>0.48</v>
      </c>
      <c r="R25" s="23">
        <v>0</v>
      </c>
      <c r="S25" s="24">
        <v>0</v>
      </c>
    </row>
    <row r="26" spans="1:19" x14ac:dyDescent="0.25">
      <c r="A26" s="3" t="s">
        <v>417</v>
      </c>
      <c r="B26" s="35" t="s">
        <v>521</v>
      </c>
      <c r="C26" s="22" t="str">
        <f>VLOOKUP(A26,ICS!A:F,3,FALSE)</f>
        <v xml:space="preserve">North Central London Partners in health and care </v>
      </c>
      <c r="D26" s="22" t="s">
        <v>418</v>
      </c>
      <c r="E26" s="22" t="s">
        <v>419</v>
      </c>
      <c r="F26" s="22" t="str">
        <f>VLOOKUP(A26,ICS!A:F,6,FALSE)</f>
        <v>England</v>
      </c>
      <c r="G26" s="23">
        <v>260</v>
      </c>
      <c r="H26" s="23">
        <v>7</v>
      </c>
      <c r="I26" s="26">
        <v>0.2</v>
      </c>
      <c r="J26" s="23">
        <v>188</v>
      </c>
      <c r="K26" s="26">
        <v>1</v>
      </c>
      <c r="L26" s="23">
        <v>69</v>
      </c>
      <c r="M26" s="25">
        <v>0.27</v>
      </c>
      <c r="N26" s="23">
        <v>22</v>
      </c>
      <c r="O26" s="24">
        <v>0.24</v>
      </c>
      <c r="P26" s="23">
        <v>154</v>
      </c>
      <c r="Q26" s="25">
        <v>0.59</v>
      </c>
      <c r="R26" s="23">
        <v>64</v>
      </c>
      <c r="S26" s="25">
        <v>0.25</v>
      </c>
    </row>
    <row r="27" spans="1:19" x14ac:dyDescent="0.25">
      <c r="A27" s="3" t="s">
        <v>447</v>
      </c>
      <c r="B27" s="35" t="s">
        <v>521</v>
      </c>
      <c r="C27" s="22" t="str">
        <f>VLOOKUP(A27,ICS!A:F,3,FALSE)</f>
        <v xml:space="preserve">North Central London Partners in health and care </v>
      </c>
      <c r="D27" s="22" t="s">
        <v>448</v>
      </c>
      <c r="E27" s="22" t="s">
        <v>449</v>
      </c>
      <c r="F27" s="22" t="str">
        <f>VLOOKUP(A27,ICS!A:F,6,FALSE)</f>
        <v>England</v>
      </c>
      <c r="G27" s="23">
        <v>195</v>
      </c>
      <c r="H27" s="23" t="s">
        <v>613</v>
      </c>
      <c r="I27" s="28" t="s">
        <v>614</v>
      </c>
      <c r="J27" s="23">
        <v>184</v>
      </c>
      <c r="K27" s="24">
        <v>0.97</v>
      </c>
      <c r="L27" s="23">
        <v>159</v>
      </c>
      <c r="M27" s="26">
        <v>0.82</v>
      </c>
      <c r="N27" s="23">
        <v>70</v>
      </c>
      <c r="O27" s="25">
        <v>0.65</v>
      </c>
      <c r="P27" s="23">
        <v>147</v>
      </c>
      <c r="Q27" s="26">
        <v>0.75</v>
      </c>
      <c r="R27" s="23">
        <v>46</v>
      </c>
      <c r="S27" s="25">
        <v>0.24</v>
      </c>
    </row>
    <row r="28" spans="1:19" x14ac:dyDescent="0.25">
      <c r="A28" s="3" t="s">
        <v>190</v>
      </c>
      <c r="B28" s="35" t="s">
        <v>521</v>
      </c>
      <c r="C28" s="22" t="str">
        <f>VLOOKUP(A28,ICS!A:F,3,FALSE)</f>
        <v xml:space="preserve">North East London Health &amp; Care Partnership </v>
      </c>
      <c r="D28" s="22" t="s">
        <v>191</v>
      </c>
      <c r="E28" s="22" t="s">
        <v>192</v>
      </c>
      <c r="F28" s="22" t="str">
        <f>VLOOKUP(A28,ICS!A:F,6,FALSE)</f>
        <v>England</v>
      </c>
      <c r="G28" s="23">
        <v>328</v>
      </c>
      <c r="H28" s="23" t="s">
        <v>613</v>
      </c>
      <c r="I28" s="28" t="s">
        <v>614</v>
      </c>
      <c r="J28" s="23">
        <v>314</v>
      </c>
      <c r="K28" s="26">
        <v>1</v>
      </c>
      <c r="L28" s="23">
        <v>148</v>
      </c>
      <c r="M28" s="25">
        <v>0.45</v>
      </c>
      <c r="N28" s="23">
        <v>88</v>
      </c>
      <c r="O28" s="26">
        <v>0.8</v>
      </c>
      <c r="P28" s="23">
        <v>132</v>
      </c>
      <c r="Q28" s="24">
        <v>0.4</v>
      </c>
      <c r="R28" s="23">
        <v>110</v>
      </c>
      <c r="S28" s="25">
        <v>0.35</v>
      </c>
    </row>
    <row r="29" spans="1:19" x14ac:dyDescent="0.25">
      <c r="A29" s="3" t="s">
        <v>273</v>
      </c>
      <c r="B29" s="35" t="s">
        <v>521</v>
      </c>
      <c r="C29" s="22" t="str">
        <f>VLOOKUP(A29,ICS!A:F,3,FALSE)</f>
        <v xml:space="preserve">North East London Health &amp; Care Partnership </v>
      </c>
      <c r="D29" s="22" t="s">
        <v>274</v>
      </c>
      <c r="E29" s="22" t="s">
        <v>192</v>
      </c>
      <c r="F29" s="22" t="str">
        <f>VLOOKUP(A29,ICS!A:F,6,FALSE)</f>
        <v>England</v>
      </c>
      <c r="G29" s="23">
        <v>627</v>
      </c>
      <c r="H29" s="23">
        <v>31</v>
      </c>
      <c r="I29" s="26">
        <v>0.27</v>
      </c>
      <c r="J29" s="23">
        <v>603</v>
      </c>
      <c r="K29" s="26">
        <v>1</v>
      </c>
      <c r="L29" s="23">
        <v>305</v>
      </c>
      <c r="M29" s="25">
        <v>0.49</v>
      </c>
      <c r="N29" s="23">
        <v>148</v>
      </c>
      <c r="O29" s="26">
        <v>0.92</v>
      </c>
      <c r="P29" s="23">
        <v>385</v>
      </c>
      <c r="Q29" s="25">
        <v>0.61</v>
      </c>
      <c r="R29" s="23">
        <v>278</v>
      </c>
      <c r="S29" s="26">
        <v>0.47</v>
      </c>
    </row>
    <row r="30" spans="1:19" x14ac:dyDescent="0.25">
      <c r="A30" s="3" t="s">
        <v>171</v>
      </c>
      <c r="B30" s="35" t="s">
        <v>521</v>
      </c>
      <c r="C30" s="22" t="str">
        <f>VLOOKUP(A30,ICS!A:F,3,FALSE)</f>
        <v xml:space="preserve">North East London Health &amp; Care Partnership </v>
      </c>
      <c r="D30" s="22" t="s">
        <v>172</v>
      </c>
      <c r="E30" s="22" t="s">
        <v>173</v>
      </c>
      <c r="F30" s="22" t="str">
        <f>VLOOKUP(A30,ICS!A:F,6,FALSE)</f>
        <v>England</v>
      </c>
      <c r="G30" s="23">
        <v>318</v>
      </c>
      <c r="H30" s="23">
        <v>5</v>
      </c>
      <c r="I30" s="26">
        <v>0.21</v>
      </c>
      <c r="J30" s="23">
        <v>143</v>
      </c>
      <c r="K30" s="26">
        <v>1</v>
      </c>
      <c r="L30" s="23">
        <v>185</v>
      </c>
      <c r="M30" s="25">
        <v>0.57999999999999996</v>
      </c>
      <c r="N30" s="23">
        <v>113</v>
      </c>
      <c r="O30" s="25">
        <v>0.65</v>
      </c>
      <c r="P30" s="23">
        <v>288</v>
      </c>
      <c r="Q30" s="26">
        <v>0.91</v>
      </c>
      <c r="R30" s="23">
        <v>169</v>
      </c>
      <c r="S30" s="26">
        <v>0.56000000000000005</v>
      </c>
    </row>
    <row r="31" spans="1:19" x14ac:dyDescent="0.25">
      <c r="A31" s="3" t="s">
        <v>456</v>
      </c>
      <c r="B31" s="35" t="s">
        <v>521</v>
      </c>
      <c r="C31" s="22" t="str">
        <f>VLOOKUP(A31,ICS!A:F,3,FALSE)</f>
        <v>North West London Integrated Care System</v>
      </c>
      <c r="D31" s="22" t="s">
        <v>457</v>
      </c>
      <c r="E31" s="22" t="s">
        <v>439</v>
      </c>
      <c r="F31" s="22" t="str">
        <f>VLOOKUP(A31,ICS!A:F,6,FALSE)</f>
        <v>England</v>
      </c>
      <c r="G31" s="23">
        <v>443</v>
      </c>
      <c r="H31" s="23">
        <v>14</v>
      </c>
      <c r="I31" s="26">
        <v>0.26</v>
      </c>
      <c r="J31" s="23">
        <v>251</v>
      </c>
      <c r="K31" s="26">
        <v>1</v>
      </c>
      <c r="L31" s="23">
        <v>165</v>
      </c>
      <c r="M31" s="25">
        <v>0.37</v>
      </c>
      <c r="N31" s="23">
        <v>106</v>
      </c>
      <c r="O31" s="25">
        <v>0.63</v>
      </c>
      <c r="P31" s="23">
        <v>272</v>
      </c>
      <c r="Q31" s="25">
        <v>0.61</v>
      </c>
      <c r="R31" s="23">
        <v>196</v>
      </c>
      <c r="S31" s="26">
        <v>0.47</v>
      </c>
    </row>
    <row r="32" spans="1:19" x14ac:dyDescent="0.25">
      <c r="A32" s="3" t="s">
        <v>437</v>
      </c>
      <c r="B32" s="35" t="s">
        <v>521</v>
      </c>
      <c r="C32" s="22" t="str">
        <f>VLOOKUP(A32,ICS!A:F,3,FALSE)</f>
        <v xml:space="preserve">North West London Integrated Care System </v>
      </c>
      <c r="D32" s="22" t="s">
        <v>438</v>
      </c>
      <c r="E32" s="22" t="s">
        <v>439</v>
      </c>
      <c r="F32" s="22" t="str">
        <f>VLOOKUP(A32,ICS!A:F,6,FALSE)</f>
        <v>England</v>
      </c>
      <c r="G32" s="23">
        <v>306</v>
      </c>
      <c r="H32" s="23">
        <v>13</v>
      </c>
      <c r="I32" s="26">
        <v>0.26</v>
      </c>
      <c r="J32" s="23">
        <v>120</v>
      </c>
      <c r="K32" s="26">
        <v>1</v>
      </c>
      <c r="L32" s="23">
        <v>46</v>
      </c>
      <c r="M32" s="24">
        <v>0.15</v>
      </c>
      <c r="N32" s="23">
        <v>51</v>
      </c>
      <c r="O32" s="25">
        <v>0.5</v>
      </c>
      <c r="P32" s="23">
        <v>178</v>
      </c>
      <c r="Q32" s="25">
        <v>0.57999999999999996</v>
      </c>
      <c r="R32" s="23">
        <v>62</v>
      </c>
      <c r="S32" s="25">
        <v>0.21</v>
      </c>
    </row>
    <row r="33" spans="1:19" x14ac:dyDescent="0.25">
      <c r="A33" s="3" t="s">
        <v>61</v>
      </c>
      <c r="B33" s="35" t="s">
        <v>521</v>
      </c>
      <c r="C33" s="22" t="str">
        <f>VLOOKUP(A33,ICS!A:F,3,FALSE)</f>
        <v xml:space="preserve">North West London Integrated Care System </v>
      </c>
      <c r="D33" s="22" t="s">
        <v>62</v>
      </c>
      <c r="E33" s="22" t="s">
        <v>63</v>
      </c>
      <c r="F33" s="22" t="str">
        <f>VLOOKUP(A33,ICS!A:F,6,FALSE)</f>
        <v>England</v>
      </c>
      <c r="G33" s="23">
        <v>151</v>
      </c>
      <c r="H33" s="23" t="s">
        <v>613</v>
      </c>
      <c r="I33" s="28" t="s">
        <v>614</v>
      </c>
      <c r="J33" s="23">
        <v>100</v>
      </c>
      <c r="K33" s="25">
        <v>0.98</v>
      </c>
      <c r="L33" s="23">
        <v>105</v>
      </c>
      <c r="M33" s="26">
        <v>0.7</v>
      </c>
      <c r="N33" s="23">
        <v>44</v>
      </c>
      <c r="O33" s="25">
        <v>0.56000000000000005</v>
      </c>
      <c r="P33" s="23">
        <v>87</v>
      </c>
      <c r="Q33" s="25">
        <v>0.57999999999999996</v>
      </c>
      <c r="R33" s="23">
        <v>87</v>
      </c>
      <c r="S33" s="26">
        <v>0.57999999999999996</v>
      </c>
    </row>
    <row r="34" spans="1:19" x14ac:dyDescent="0.25">
      <c r="A34" s="3" t="s">
        <v>400</v>
      </c>
      <c r="B34" s="35" t="s">
        <v>521</v>
      </c>
      <c r="C34" s="22" t="str">
        <f>VLOOKUP(A34,ICS!A:F,3,FALSE)</f>
        <v xml:space="preserve">North West London Integrated Care System </v>
      </c>
      <c r="D34" s="22" t="s">
        <v>401</v>
      </c>
      <c r="E34" s="22" t="s">
        <v>63</v>
      </c>
      <c r="F34" s="22" t="str">
        <f>VLOOKUP(A34,ICS!A:F,6,FALSE)</f>
        <v>England</v>
      </c>
      <c r="G34" s="23">
        <v>224</v>
      </c>
      <c r="H34" s="23">
        <v>10</v>
      </c>
      <c r="I34" s="26">
        <v>0.33</v>
      </c>
      <c r="J34" s="23">
        <v>141</v>
      </c>
      <c r="K34" s="26">
        <v>1</v>
      </c>
      <c r="L34" s="23">
        <v>121</v>
      </c>
      <c r="M34" s="25">
        <v>0.54</v>
      </c>
      <c r="N34" s="23">
        <v>69</v>
      </c>
      <c r="O34" s="25">
        <v>0.68</v>
      </c>
      <c r="P34" s="23">
        <v>157</v>
      </c>
      <c r="Q34" s="25">
        <v>0.7</v>
      </c>
      <c r="R34" s="23">
        <v>93</v>
      </c>
      <c r="S34" s="25">
        <v>0.42</v>
      </c>
    </row>
    <row r="35" spans="1:19" x14ac:dyDescent="0.25">
      <c r="A35" s="3" t="s">
        <v>107</v>
      </c>
      <c r="B35" s="35" t="s">
        <v>521</v>
      </c>
      <c r="C35" s="22" t="str">
        <f>VLOOKUP(A35,ICS!A:F,3,FALSE)</f>
        <v xml:space="preserve">North West London Integrated Care System </v>
      </c>
      <c r="D35" s="22" t="s">
        <v>108</v>
      </c>
      <c r="E35" s="22" t="s">
        <v>109</v>
      </c>
      <c r="F35" s="22" t="str">
        <f>VLOOKUP(A35,ICS!A:F,6,FALSE)</f>
        <v>England</v>
      </c>
      <c r="G35" s="23">
        <v>339</v>
      </c>
      <c r="H35" s="23">
        <v>6</v>
      </c>
      <c r="I35" s="25">
        <v>0.16</v>
      </c>
      <c r="J35" s="23">
        <v>303</v>
      </c>
      <c r="K35" s="26">
        <v>1</v>
      </c>
      <c r="L35" s="23">
        <v>201</v>
      </c>
      <c r="M35" s="26">
        <v>0.59</v>
      </c>
      <c r="N35" s="23">
        <v>76</v>
      </c>
      <c r="O35" s="25">
        <v>0.57999999999999996</v>
      </c>
      <c r="P35" s="23">
        <v>209</v>
      </c>
      <c r="Q35" s="25">
        <v>0.62</v>
      </c>
      <c r="R35" s="23">
        <v>0</v>
      </c>
      <c r="S35" s="24">
        <v>0</v>
      </c>
    </row>
    <row r="36" spans="1:19" x14ac:dyDescent="0.25">
      <c r="A36" s="3" t="s">
        <v>257</v>
      </c>
      <c r="B36" s="35" t="s">
        <v>521</v>
      </c>
      <c r="C36" s="22" t="str">
        <f>VLOOKUP(A36,ICS!A:F,3,FALSE)</f>
        <v xml:space="preserve">North West London Integrated Care System </v>
      </c>
      <c r="D36" s="22" t="s">
        <v>258</v>
      </c>
      <c r="E36" s="22" t="s">
        <v>109</v>
      </c>
      <c r="F36" s="22" t="str">
        <f>VLOOKUP(A36,ICS!A:F,6,FALSE)</f>
        <v>England</v>
      </c>
      <c r="G36" s="23">
        <v>295</v>
      </c>
      <c r="H36" s="23">
        <v>10</v>
      </c>
      <c r="I36" s="26">
        <v>0.25</v>
      </c>
      <c r="J36" s="23">
        <v>242</v>
      </c>
      <c r="K36" s="25">
        <v>0.99</v>
      </c>
      <c r="L36" s="23">
        <v>115</v>
      </c>
      <c r="M36" s="25">
        <v>0.39</v>
      </c>
      <c r="N36" s="23">
        <v>21</v>
      </c>
      <c r="O36" s="24">
        <v>0.3</v>
      </c>
      <c r="P36" s="23">
        <v>200</v>
      </c>
      <c r="Q36" s="25">
        <v>0.68</v>
      </c>
      <c r="R36" s="23" t="s">
        <v>613</v>
      </c>
      <c r="S36" s="28" t="s">
        <v>614</v>
      </c>
    </row>
    <row r="37" spans="1:19" x14ac:dyDescent="0.25">
      <c r="A37" s="3" t="s">
        <v>165</v>
      </c>
      <c r="B37" s="35" t="s">
        <v>521</v>
      </c>
      <c r="C37" s="22" t="str">
        <f>VLOOKUP(A37,ICS!A:F,3,FALSE)</f>
        <v xml:space="preserve">North West London Integrated Care System </v>
      </c>
      <c r="D37" s="22" t="s">
        <v>166</v>
      </c>
      <c r="E37" s="22" t="s">
        <v>167</v>
      </c>
      <c r="F37" s="22" t="str">
        <f>VLOOKUP(A37,ICS!A:F,6,FALSE)</f>
        <v>England</v>
      </c>
      <c r="G37" s="23">
        <v>185</v>
      </c>
      <c r="H37" s="23">
        <v>0</v>
      </c>
      <c r="I37" s="24">
        <v>0</v>
      </c>
      <c r="J37" s="23">
        <v>89</v>
      </c>
      <c r="K37" s="24">
        <v>0.97</v>
      </c>
      <c r="L37" s="23">
        <v>119</v>
      </c>
      <c r="M37" s="26">
        <v>0.64</v>
      </c>
      <c r="N37" s="23">
        <v>24</v>
      </c>
      <c r="O37" s="25">
        <v>0.38</v>
      </c>
      <c r="P37" s="23">
        <v>108</v>
      </c>
      <c r="Q37" s="25">
        <v>0.57999999999999996</v>
      </c>
      <c r="R37" s="23">
        <v>0</v>
      </c>
      <c r="S37" s="24">
        <v>0</v>
      </c>
    </row>
    <row r="38" spans="1:19" x14ac:dyDescent="0.25">
      <c r="A38" s="3" t="s">
        <v>104</v>
      </c>
      <c r="B38" s="35" t="s">
        <v>521</v>
      </c>
      <c r="C38" s="22" t="str">
        <f>VLOOKUP(A38,ICS!A:F,3,FALSE)</f>
        <v xml:space="preserve">Our Healthier South East London </v>
      </c>
      <c r="D38" s="22" t="s">
        <v>105</v>
      </c>
      <c r="E38" s="22" t="s">
        <v>106</v>
      </c>
      <c r="F38" s="22" t="str">
        <f>VLOOKUP(A38,ICS!A:F,6,FALSE)</f>
        <v>England</v>
      </c>
      <c r="G38" s="23">
        <v>498</v>
      </c>
      <c r="H38" s="23">
        <v>14</v>
      </c>
      <c r="I38" s="25">
        <v>0.17</v>
      </c>
      <c r="J38" s="23">
        <v>376</v>
      </c>
      <c r="K38" s="25">
        <v>0.99</v>
      </c>
      <c r="L38" s="23">
        <v>134</v>
      </c>
      <c r="M38" s="25">
        <v>0.27</v>
      </c>
      <c r="N38" s="23">
        <v>98</v>
      </c>
      <c r="O38" s="25">
        <v>0.65</v>
      </c>
      <c r="P38" s="23">
        <v>295</v>
      </c>
      <c r="Q38" s="25">
        <v>0.59</v>
      </c>
      <c r="R38" s="23">
        <v>24</v>
      </c>
      <c r="S38" s="25">
        <v>0.05</v>
      </c>
    </row>
    <row r="39" spans="1:19" x14ac:dyDescent="0.25">
      <c r="A39" s="3" t="s">
        <v>397</v>
      </c>
      <c r="B39" s="35" t="s">
        <v>521</v>
      </c>
      <c r="C39" s="22" t="str">
        <f>VLOOKUP(A39,ICS!A:F,3,FALSE)</f>
        <v xml:space="preserve">Our Healthier South East London </v>
      </c>
      <c r="D39" s="22" t="s">
        <v>398</v>
      </c>
      <c r="E39" s="22" t="s">
        <v>399</v>
      </c>
      <c r="F39" s="22" t="str">
        <f>VLOOKUP(A39,ICS!A:F,6,FALSE)</f>
        <v>England</v>
      </c>
      <c r="G39" s="23">
        <v>386</v>
      </c>
      <c r="H39" s="23">
        <v>16</v>
      </c>
      <c r="I39" s="26">
        <v>0.26</v>
      </c>
      <c r="J39" s="23">
        <v>177</v>
      </c>
      <c r="K39" s="25">
        <v>0.99</v>
      </c>
      <c r="L39" s="23">
        <v>250</v>
      </c>
      <c r="M39" s="26">
        <v>0.65</v>
      </c>
      <c r="N39" s="23">
        <v>118</v>
      </c>
      <c r="O39" s="26">
        <v>0.77</v>
      </c>
      <c r="P39" s="23">
        <v>330</v>
      </c>
      <c r="Q39" s="26">
        <v>0.85</v>
      </c>
      <c r="R39" s="23">
        <v>171</v>
      </c>
      <c r="S39" s="25">
        <v>0.46</v>
      </c>
    </row>
    <row r="40" spans="1:19" x14ac:dyDescent="0.25">
      <c r="A40" s="3" t="s">
        <v>188</v>
      </c>
      <c r="B40" s="35" t="s">
        <v>521</v>
      </c>
      <c r="C40" s="22" t="str">
        <f>VLOOKUP(A40,ICS!A:F,3,FALSE)</f>
        <v xml:space="preserve">Our Healthier South East London </v>
      </c>
      <c r="D40" s="22" t="s">
        <v>189</v>
      </c>
      <c r="E40" s="22" t="s">
        <v>51</v>
      </c>
      <c r="F40" s="22" t="str">
        <f>VLOOKUP(A40,ICS!A:F,6,FALSE)</f>
        <v>England</v>
      </c>
      <c r="G40" s="23">
        <v>187</v>
      </c>
      <c r="H40" s="23" t="s">
        <v>613</v>
      </c>
      <c r="I40" s="28" t="s">
        <v>614</v>
      </c>
      <c r="J40" s="23">
        <v>84</v>
      </c>
      <c r="K40" s="25">
        <v>0.99</v>
      </c>
      <c r="L40" s="23">
        <v>147</v>
      </c>
      <c r="M40" s="26">
        <v>0.79</v>
      </c>
      <c r="N40" s="23">
        <v>83</v>
      </c>
      <c r="O40" s="26">
        <v>0.89</v>
      </c>
      <c r="P40" s="23">
        <v>131</v>
      </c>
      <c r="Q40" s="25">
        <v>0.7</v>
      </c>
      <c r="R40" s="23">
        <v>118</v>
      </c>
      <c r="S40" s="26">
        <v>0.64</v>
      </c>
    </row>
    <row r="41" spans="1:19" x14ac:dyDescent="0.25">
      <c r="A41" s="3" t="s">
        <v>49</v>
      </c>
      <c r="B41" s="35" t="s">
        <v>521</v>
      </c>
      <c r="C41" s="22" t="str">
        <f>VLOOKUP(A41,ICS!A:F,3,FALSE)</f>
        <v xml:space="preserve">Our Healthier South East London </v>
      </c>
      <c r="D41" s="22" t="s">
        <v>50</v>
      </c>
      <c r="E41" s="22" t="s">
        <v>51</v>
      </c>
      <c r="F41" s="22" t="str">
        <f>VLOOKUP(A41,ICS!A:F,6,FALSE)</f>
        <v>England</v>
      </c>
      <c r="G41" s="23">
        <v>212</v>
      </c>
      <c r="H41" s="23">
        <v>6</v>
      </c>
      <c r="I41" s="26">
        <v>0.55000000000000004</v>
      </c>
      <c r="J41" s="23">
        <v>114</v>
      </c>
      <c r="K41" s="26">
        <v>1</v>
      </c>
      <c r="L41" s="23">
        <v>146</v>
      </c>
      <c r="M41" s="26">
        <v>0.69</v>
      </c>
      <c r="N41" s="23">
        <v>31</v>
      </c>
      <c r="O41" s="25">
        <v>0.6</v>
      </c>
      <c r="P41" s="23">
        <v>163</v>
      </c>
      <c r="Q41" s="26">
        <v>0.77</v>
      </c>
      <c r="R41" s="23">
        <v>17</v>
      </c>
      <c r="S41" s="25">
        <v>0.08</v>
      </c>
    </row>
    <row r="42" spans="1:19" x14ac:dyDescent="0.25">
      <c r="A42" s="3" t="s">
        <v>153</v>
      </c>
      <c r="B42" s="35" t="s">
        <v>521</v>
      </c>
      <c r="C42" s="22" t="str">
        <f>VLOOKUP(A42,ICS!A:F,3,FALSE)</f>
        <v xml:space="preserve">Our Healthier South East London </v>
      </c>
      <c r="D42" s="22" t="s">
        <v>154</v>
      </c>
      <c r="E42" s="22" t="s">
        <v>155</v>
      </c>
      <c r="F42" s="22" t="str">
        <f>VLOOKUP(A42,ICS!A:F,6,FALSE)</f>
        <v>England</v>
      </c>
      <c r="G42" s="23">
        <v>429</v>
      </c>
      <c r="H42" s="23">
        <v>9</v>
      </c>
      <c r="I42" s="25">
        <v>0.19</v>
      </c>
      <c r="J42" s="23">
        <v>117</v>
      </c>
      <c r="K42" s="24">
        <v>0.94</v>
      </c>
      <c r="L42" s="23">
        <v>113</v>
      </c>
      <c r="M42" s="25">
        <v>0.26</v>
      </c>
      <c r="N42" s="23">
        <v>24</v>
      </c>
      <c r="O42" s="24">
        <v>0.17</v>
      </c>
      <c r="P42" s="23">
        <v>126</v>
      </c>
      <c r="Q42" s="24">
        <v>0.28999999999999998</v>
      </c>
      <c r="R42" s="23">
        <v>62</v>
      </c>
      <c r="S42" s="25">
        <v>0.15</v>
      </c>
    </row>
    <row r="43" spans="1:19" x14ac:dyDescent="0.25">
      <c r="A43" s="3" t="s">
        <v>204</v>
      </c>
      <c r="B43" s="35" t="s">
        <v>521</v>
      </c>
      <c r="C43" s="22" t="str">
        <f>VLOOKUP(A43,ICS!A:F,3,FALSE)</f>
        <v xml:space="preserve">Our Healthier South East London </v>
      </c>
      <c r="D43" s="22" t="s">
        <v>205</v>
      </c>
      <c r="E43" s="22" t="s">
        <v>155</v>
      </c>
      <c r="F43" s="22" t="str">
        <f>VLOOKUP(A43,ICS!A:F,6,FALSE)</f>
        <v>England</v>
      </c>
      <c r="G43" s="23">
        <v>184</v>
      </c>
      <c r="H43" s="23" t="s">
        <v>613</v>
      </c>
      <c r="I43" s="26">
        <v>0.33</v>
      </c>
      <c r="J43" s="23">
        <v>131</v>
      </c>
      <c r="K43" s="25">
        <v>0.99</v>
      </c>
      <c r="L43" s="23">
        <v>16</v>
      </c>
      <c r="M43" s="24">
        <v>0.09</v>
      </c>
      <c r="N43" s="23">
        <v>39</v>
      </c>
      <c r="O43" s="25">
        <v>0.65</v>
      </c>
      <c r="P43" s="23">
        <v>101</v>
      </c>
      <c r="Q43" s="25">
        <v>0.55000000000000004</v>
      </c>
      <c r="R43" s="23">
        <v>12</v>
      </c>
      <c r="S43" s="25">
        <v>7.0000000000000007E-2</v>
      </c>
    </row>
    <row r="44" spans="1:19" x14ac:dyDescent="0.25">
      <c r="A44" s="3" t="s">
        <v>86</v>
      </c>
      <c r="B44" s="35" t="s">
        <v>521</v>
      </c>
      <c r="C44" s="22" t="str">
        <f>VLOOKUP(A44,ICS!A:F,3,FALSE)</f>
        <v xml:space="preserve">South West London Health and Care Partnership </v>
      </c>
      <c r="D44" s="22" t="s">
        <v>87</v>
      </c>
      <c r="E44" s="22" t="s">
        <v>88</v>
      </c>
      <c r="F44" s="22" t="str">
        <f>VLOOKUP(A44,ICS!A:F,6,FALSE)</f>
        <v>England</v>
      </c>
      <c r="G44" s="23">
        <v>439</v>
      </c>
      <c r="H44" s="23">
        <v>13</v>
      </c>
      <c r="I44" s="26">
        <v>0.25</v>
      </c>
      <c r="J44" s="23">
        <v>305</v>
      </c>
      <c r="K44" s="25">
        <v>0.98</v>
      </c>
      <c r="L44" s="23">
        <v>256</v>
      </c>
      <c r="M44" s="25">
        <v>0.57999999999999996</v>
      </c>
      <c r="N44" s="23">
        <v>155</v>
      </c>
      <c r="O44" s="26">
        <v>0.92</v>
      </c>
      <c r="P44" s="23">
        <v>361</v>
      </c>
      <c r="Q44" s="26">
        <v>0.82</v>
      </c>
      <c r="R44" s="23">
        <v>349</v>
      </c>
      <c r="S44" s="26">
        <v>0.85</v>
      </c>
    </row>
    <row r="45" spans="1:19" x14ac:dyDescent="0.25">
      <c r="A45" s="3" t="s">
        <v>113</v>
      </c>
      <c r="B45" s="35" t="s">
        <v>521</v>
      </c>
      <c r="C45" s="22" t="str">
        <f>VLOOKUP(A45,ICS!A:F,3,FALSE)</f>
        <v xml:space="preserve">South West London Health and Care Partnership </v>
      </c>
      <c r="D45" s="22" t="s">
        <v>114</v>
      </c>
      <c r="E45" s="22" t="s">
        <v>115</v>
      </c>
      <c r="F45" s="22" t="str">
        <f>VLOOKUP(A45,ICS!A:F,6,FALSE)</f>
        <v>England</v>
      </c>
      <c r="G45" s="23">
        <v>71</v>
      </c>
      <c r="H45" s="23" t="s">
        <v>613</v>
      </c>
      <c r="I45" s="28" t="s">
        <v>614</v>
      </c>
      <c r="J45" s="23">
        <v>48</v>
      </c>
      <c r="K45" s="24">
        <v>0.92</v>
      </c>
      <c r="L45" s="23">
        <v>33</v>
      </c>
      <c r="M45" s="25">
        <v>0.46</v>
      </c>
      <c r="N45" s="23">
        <v>8</v>
      </c>
      <c r="O45" s="25">
        <v>0.62</v>
      </c>
      <c r="P45" s="23">
        <v>54</v>
      </c>
      <c r="Q45" s="26">
        <v>0.76</v>
      </c>
      <c r="R45" s="23" t="s">
        <v>613</v>
      </c>
      <c r="S45" s="28" t="s">
        <v>614</v>
      </c>
    </row>
    <row r="46" spans="1:19" x14ac:dyDescent="0.25">
      <c r="A46" s="3" t="s">
        <v>199</v>
      </c>
      <c r="B46" s="35" t="s">
        <v>521</v>
      </c>
      <c r="C46" s="22" t="str">
        <f>VLOOKUP(A46,ICS!A:F,3,FALSE)</f>
        <v xml:space="preserve">South West London Health and Care Partnership </v>
      </c>
      <c r="D46" s="22" t="s">
        <v>200</v>
      </c>
      <c r="E46" s="22" t="s">
        <v>201</v>
      </c>
      <c r="F46" s="22" t="str">
        <f>VLOOKUP(A46,ICS!A:F,6,FALSE)</f>
        <v>England</v>
      </c>
      <c r="G46" s="23">
        <v>275</v>
      </c>
      <c r="H46" s="23" t="s">
        <v>613</v>
      </c>
      <c r="I46" s="28" t="s">
        <v>614</v>
      </c>
      <c r="J46" s="23">
        <v>150</v>
      </c>
      <c r="K46" s="26">
        <v>1</v>
      </c>
      <c r="L46" s="23">
        <v>139</v>
      </c>
      <c r="M46" s="25">
        <v>0.51</v>
      </c>
      <c r="N46" s="23">
        <v>32</v>
      </c>
      <c r="O46" s="25">
        <v>0.36</v>
      </c>
      <c r="P46" s="23">
        <v>170</v>
      </c>
      <c r="Q46" s="25">
        <v>0.62</v>
      </c>
      <c r="R46" s="23">
        <v>24</v>
      </c>
      <c r="S46" s="25">
        <v>0.09</v>
      </c>
    </row>
    <row r="47" spans="1:19" x14ac:dyDescent="0.25">
      <c r="A47" s="3" t="s">
        <v>373</v>
      </c>
      <c r="B47" s="35" t="s">
        <v>521</v>
      </c>
      <c r="C47" s="22" t="str">
        <f>VLOOKUP(A47,ICS!A:F,3,FALSE)</f>
        <v xml:space="preserve">South West London Health and Care Partnership </v>
      </c>
      <c r="D47" s="22" t="s">
        <v>374</v>
      </c>
      <c r="E47" s="22" t="s">
        <v>115</v>
      </c>
      <c r="F47" s="22" t="str">
        <f>VLOOKUP(A47,ICS!A:F,6,FALSE)</f>
        <v>England</v>
      </c>
      <c r="G47" s="23">
        <v>68</v>
      </c>
      <c r="H47" s="23">
        <v>0</v>
      </c>
      <c r="I47" s="24">
        <v>0</v>
      </c>
      <c r="J47" s="23">
        <v>61</v>
      </c>
      <c r="K47" s="26">
        <v>1</v>
      </c>
      <c r="L47" s="23">
        <v>28</v>
      </c>
      <c r="M47" s="25">
        <v>0.41</v>
      </c>
      <c r="N47" s="23">
        <v>9</v>
      </c>
      <c r="O47" s="25">
        <v>0.5</v>
      </c>
      <c r="P47" s="23">
        <v>43</v>
      </c>
      <c r="Q47" s="25">
        <v>0.63</v>
      </c>
      <c r="R47" s="23">
        <v>17</v>
      </c>
      <c r="S47" s="25">
        <v>0.25</v>
      </c>
    </row>
    <row r="48" spans="1:19" x14ac:dyDescent="0.25">
      <c r="A48" s="3" t="s">
        <v>131</v>
      </c>
      <c r="B48" s="35" t="s">
        <v>521</v>
      </c>
      <c r="C48" s="22" t="str">
        <f>VLOOKUP(A48,ICS!A:F,3,FALSE)</f>
        <v xml:space="preserve">South West London Health and Care Partnership </v>
      </c>
      <c r="D48" s="22" t="s">
        <v>132</v>
      </c>
      <c r="E48" s="22" t="s">
        <v>133</v>
      </c>
      <c r="F48" s="22" t="str">
        <f>VLOOKUP(A48,ICS!A:F,6,FALSE)</f>
        <v>England</v>
      </c>
      <c r="G48" s="23">
        <v>149</v>
      </c>
      <c r="H48" s="23" t="s">
        <v>613</v>
      </c>
      <c r="I48" s="28" t="s">
        <v>614</v>
      </c>
      <c r="J48" s="23">
        <v>66</v>
      </c>
      <c r="K48" s="26">
        <v>1</v>
      </c>
      <c r="L48" s="23">
        <v>70</v>
      </c>
      <c r="M48" s="25">
        <v>0.47</v>
      </c>
      <c r="N48" s="23">
        <v>24</v>
      </c>
      <c r="O48" s="25">
        <v>0.36</v>
      </c>
      <c r="P48" s="23">
        <v>65</v>
      </c>
      <c r="Q48" s="24">
        <v>0.44</v>
      </c>
      <c r="R48" s="23" t="s">
        <v>613</v>
      </c>
      <c r="S48" s="28" t="s">
        <v>614</v>
      </c>
    </row>
    <row r="49" spans="1:19" x14ac:dyDescent="0.25">
      <c r="A49" s="3" t="s">
        <v>268</v>
      </c>
      <c r="B49" s="35" t="s">
        <v>633</v>
      </c>
      <c r="C49" s="22" t="str">
        <f>VLOOKUP(A49,ICS!A:F,3,FALSE)</f>
        <v xml:space="preserve">Coventry and Warwickshire Health and Care Partnership </v>
      </c>
      <c r="D49" s="22" t="s">
        <v>269</v>
      </c>
      <c r="E49" s="22" t="s">
        <v>270</v>
      </c>
      <c r="F49" s="22" t="str">
        <f>VLOOKUP(A49,ICS!A:F,6,FALSE)</f>
        <v>England</v>
      </c>
      <c r="G49" s="23">
        <v>289</v>
      </c>
      <c r="H49" s="23" t="s">
        <v>613</v>
      </c>
      <c r="I49" s="28" t="s">
        <v>614</v>
      </c>
      <c r="J49" s="23">
        <v>160</v>
      </c>
      <c r="K49" s="24">
        <v>0.9</v>
      </c>
      <c r="L49" s="23">
        <v>156</v>
      </c>
      <c r="M49" s="25">
        <v>0.54</v>
      </c>
      <c r="N49" s="23">
        <v>73</v>
      </c>
      <c r="O49" s="26">
        <v>0.86</v>
      </c>
      <c r="P49" s="23">
        <v>170</v>
      </c>
      <c r="Q49" s="25">
        <v>0.59</v>
      </c>
      <c r="R49" s="23">
        <v>113</v>
      </c>
      <c r="S49" s="25">
        <v>0.43</v>
      </c>
    </row>
    <row r="50" spans="1:19" x14ac:dyDescent="0.25">
      <c r="A50" s="3" t="s">
        <v>425</v>
      </c>
      <c r="B50" s="35" t="s">
        <v>633</v>
      </c>
      <c r="C50" s="22" t="str">
        <f>VLOOKUP(A50,ICS!A:F,3,FALSE)</f>
        <v xml:space="preserve">Coventry and Warwickshire Health and Care Partnership </v>
      </c>
      <c r="D50" s="22" t="s">
        <v>426</v>
      </c>
      <c r="E50" s="22" t="s">
        <v>427</v>
      </c>
      <c r="F50" s="22" t="str">
        <f>VLOOKUP(A50,ICS!A:F,6,FALSE)</f>
        <v>England</v>
      </c>
      <c r="G50" s="23">
        <v>274</v>
      </c>
      <c r="H50" s="23" t="s">
        <v>613</v>
      </c>
      <c r="I50" s="28" t="s">
        <v>614</v>
      </c>
      <c r="J50" s="23">
        <v>259</v>
      </c>
      <c r="K50" s="26">
        <v>1</v>
      </c>
      <c r="L50" s="23">
        <v>164</v>
      </c>
      <c r="M50" s="26">
        <v>0.6</v>
      </c>
      <c r="N50" s="23">
        <v>87</v>
      </c>
      <c r="O50" s="26">
        <v>0.94</v>
      </c>
      <c r="P50" s="23">
        <v>153</v>
      </c>
      <c r="Q50" s="25">
        <v>0.56000000000000005</v>
      </c>
      <c r="R50" s="23">
        <v>64</v>
      </c>
      <c r="S50" s="25">
        <v>0.25</v>
      </c>
    </row>
    <row r="51" spans="1:19" x14ac:dyDescent="0.25">
      <c r="A51" s="3" t="s">
        <v>420</v>
      </c>
      <c r="B51" s="35" t="s">
        <v>633</v>
      </c>
      <c r="C51" s="22" t="str">
        <f>VLOOKUP(A51,ICS!A:F,3,FALSE)</f>
        <v xml:space="preserve">Coventry and Warwickshire Health and Care Partnership </v>
      </c>
      <c r="D51" s="22" t="s">
        <v>421</v>
      </c>
      <c r="E51" s="22" t="s">
        <v>422</v>
      </c>
      <c r="F51" s="22" t="str">
        <f>VLOOKUP(A51,ICS!A:F,6,FALSE)</f>
        <v>England</v>
      </c>
      <c r="G51" s="23">
        <v>323</v>
      </c>
      <c r="H51" s="23" t="s">
        <v>613</v>
      </c>
      <c r="I51" s="28" t="s">
        <v>614</v>
      </c>
      <c r="J51" s="23">
        <v>245</v>
      </c>
      <c r="K51" s="26">
        <v>1</v>
      </c>
      <c r="L51" s="23">
        <v>252</v>
      </c>
      <c r="M51" s="26">
        <v>0.78</v>
      </c>
      <c r="N51" s="23">
        <v>96</v>
      </c>
      <c r="O51" s="26">
        <v>0.8</v>
      </c>
      <c r="P51" s="23">
        <v>264</v>
      </c>
      <c r="Q51" s="26">
        <v>0.82</v>
      </c>
      <c r="R51" s="23">
        <v>175</v>
      </c>
      <c r="S51" s="26">
        <v>0.55000000000000004</v>
      </c>
    </row>
    <row r="52" spans="1:19" x14ac:dyDescent="0.25">
      <c r="A52" s="3" t="s">
        <v>458</v>
      </c>
      <c r="B52" s="35" t="s">
        <v>633</v>
      </c>
      <c r="C52" s="22" t="str">
        <f>VLOOKUP(A52,ICS!A:F,3,FALSE)</f>
        <v xml:space="preserve">Herefordshire and Worcestshire Health and Care NHS Trust </v>
      </c>
      <c r="D52" s="22" t="s">
        <v>459</v>
      </c>
      <c r="E52" s="22" t="s">
        <v>460</v>
      </c>
      <c r="F52" s="22" t="str">
        <f>VLOOKUP(A52,ICS!A:F,6,FALSE)</f>
        <v>England</v>
      </c>
      <c r="G52" s="23">
        <v>438</v>
      </c>
      <c r="H52" s="23" t="s">
        <v>613</v>
      </c>
      <c r="I52" s="28" t="s">
        <v>614</v>
      </c>
      <c r="J52" s="23">
        <v>260</v>
      </c>
      <c r="K52" s="25">
        <v>0.99</v>
      </c>
      <c r="L52" s="23">
        <v>242</v>
      </c>
      <c r="M52" s="25">
        <v>0.55000000000000004</v>
      </c>
      <c r="N52" s="23">
        <v>46</v>
      </c>
      <c r="O52" s="24">
        <v>0.32</v>
      </c>
      <c r="P52" s="23">
        <v>298</v>
      </c>
      <c r="Q52" s="25">
        <v>0.68</v>
      </c>
      <c r="R52" s="23">
        <v>281</v>
      </c>
      <c r="S52" s="26">
        <v>0.66</v>
      </c>
    </row>
    <row r="53" spans="1:19" x14ac:dyDescent="0.25">
      <c r="A53" s="3" t="s">
        <v>162</v>
      </c>
      <c r="B53" s="35" t="s">
        <v>633</v>
      </c>
      <c r="C53" s="22" t="str">
        <f>VLOOKUP(A53,ICS!A:F,3,FALSE)</f>
        <v xml:space="preserve">Herefordshire and Worcestshire Health and Care NHS Trust </v>
      </c>
      <c r="D53" s="22" t="s">
        <v>163</v>
      </c>
      <c r="E53" s="22" t="s">
        <v>164</v>
      </c>
      <c r="F53" s="22" t="str">
        <f>VLOOKUP(A53,ICS!A:F,6,FALSE)</f>
        <v>England</v>
      </c>
      <c r="G53" s="23">
        <v>356</v>
      </c>
      <c r="H53" s="23">
        <v>9</v>
      </c>
      <c r="I53" s="26">
        <v>0.25</v>
      </c>
      <c r="J53" s="23">
        <v>302</v>
      </c>
      <c r="K53" s="26">
        <v>1</v>
      </c>
      <c r="L53" s="23">
        <v>23</v>
      </c>
      <c r="M53" s="24">
        <v>0.06</v>
      </c>
      <c r="N53" s="23">
        <v>43</v>
      </c>
      <c r="O53" s="25">
        <v>0.4</v>
      </c>
      <c r="P53" s="23">
        <v>278</v>
      </c>
      <c r="Q53" s="26">
        <v>0.78</v>
      </c>
      <c r="R53" s="23">
        <v>13</v>
      </c>
      <c r="S53" s="25">
        <v>0.04</v>
      </c>
    </row>
    <row r="54" spans="1:19" x14ac:dyDescent="0.25">
      <c r="A54" s="3" t="s">
        <v>67</v>
      </c>
      <c r="B54" s="35" t="s">
        <v>633</v>
      </c>
      <c r="C54" s="22" t="str">
        <f>VLOOKUP(A54,ICS!A:F,3,FALSE)</f>
        <v xml:space="preserve">Joined Up Care Derbyshire </v>
      </c>
      <c r="D54" s="22" t="s">
        <v>68</v>
      </c>
      <c r="E54" s="22" t="s">
        <v>69</v>
      </c>
      <c r="F54" s="22" t="str">
        <f>VLOOKUP(A54,ICS!A:F,6,FALSE)</f>
        <v>England</v>
      </c>
      <c r="G54" s="23">
        <v>459</v>
      </c>
      <c r="H54" s="23">
        <v>12</v>
      </c>
      <c r="I54" s="26">
        <v>0.28999999999999998</v>
      </c>
      <c r="J54" s="23">
        <v>312</v>
      </c>
      <c r="K54" s="24">
        <v>0.95</v>
      </c>
      <c r="L54" s="23">
        <v>5</v>
      </c>
      <c r="M54" s="24">
        <v>0.01</v>
      </c>
      <c r="N54" s="23">
        <v>85</v>
      </c>
      <c r="O54" s="25">
        <v>0.61</v>
      </c>
      <c r="P54" s="23">
        <v>222</v>
      </c>
      <c r="Q54" s="25">
        <v>0.48</v>
      </c>
      <c r="R54" s="23">
        <v>0</v>
      </c>
      <c r="S54" s="24">
        <v>0</v>
      </c>
    </row>
    <row r="55" spans="1:19" x14ac:dyDescent="0.25">
      <c r="A55" s="3" t="s">
        <v>52</v>
      </c>
      <c r="B55" s="35" t="s">
        <v>633</v>
      </c>
      <c r="C55" s="22" t="str">
        <f>VLOOKUP(A55,ICS!A:F,3,FALSE)</f>
        <v xml:space="preserve">Joined Up Care Derbyshire </v>
      </c>
      <c r="D55" s="22" t="s">
        <v>53</v>
      </c>
      <c r="E55" s="22" t="s">
        <v>54</v>
      </c>
      <c r="F55" s="22" t="str">
        <f>VLOOKUP(A55,ICS!A:F,6,FALSE)</f>
        <v>England</v>
      </c>
      <c r="G55" s="23">
        <v>303</v>
      </c>
      <c r="H55" s="23" t="s">
        <v>613</v>
      </c>
      <c r="I55" s="28" t="s">
        <v>614</v>
      </c>
      <c r="J55" s="23">
        <v>222</v>
      </c>
      <c r="K55" s="26">
        <v>1</v>
      </c>
      <c r="L55" s="23">
        <v>53</v>
      </c>
      <c r="M55" s="24">
        <v>0.17</v>
      </c>
      <c r="N55" s="23">
        <v>58</v>
      </c>
      <c r="O55" s="25">
        <v>0.63</v>
      </c>
      <c r="P55" s="23">
        <v>190</v>
      </c>
      <c r="Q55" s="25">
        <v>0.63</v>
      </c>
      <c r="R55" s="23">
        <v>5</v>
      </c>
      <c r="S55" s="25">
        <v>0.02</v>
      </c>
    </row>
    <row r="56" spans="1:19" x14ac:dyDescent="0.25">
      <c r="A56" s="3" t="s">
        <v>92</v>
      </c>
      <c r="B56" s="35" t="s">
        <v>633</v>
      </c>
      <c r="C56" s="22" t="str">
        <f>VLOOKUP(A56,ICS!A:F,3,FALSE)</f>
        <v xml:space="preserve">Joined Up Care Derbyshire </v>
      </c>
      <c r="D56" s="22" t="s">
        <v>93</v>
      </c>
      <c r="E56" s="22" t="s">
        <v>54</v>
      </c>
      <c r="F56" s="22" t="str">
        <f>VLOOKUP(A56,ICS!A:F,6,FALSE)</f>
        <v>England</v>
      </c>
      <c r="G56" s="23">
        <v>764</v>
      </c>
      <c r="H56" s="23" t="s">
        <v>613</v>
      </c>
      <c r="I56" s="28" t="s">
        <v>614</v>
      </c>
      <c r="J56" s="23">
        <v>628</v>
      </c>
      <c r="K56" s="26">
        <v>1</v>
      </c>
      <c r="L56" s="23">
        <v>464</v>
      </c>
      <c r="M56" s="26">
        <v>0.61</v>
      </c>
      <c r="N56" s="23">
        <v>223</v>
      </c>
      <c r="O56" s="26">
        <v>0.78</v>
      </c>
      <c r="P56" s="23">
        <v>587</v>
      </c>
      <c r="Q56" s="26">
        <v>0.77</v>
      </c>
      <c r="R56" s="23">
        <v>471</v>
      </c>
      <c r="S56" s="26">
        <v>0.64</v>
      </c>
    </row>
    <row r="57" spans="1:19" x14ac:dyDescent="0.25">
      <c r="A57" s="3" t="s">
        <v>147</v>
      </c>
      <c r="B57" s="35" t="s">
        <v>633</v>
      </c>
      <c r="C57" s="22" t="str">
        <f>VLOOKUP(A57,ICS!A:F,3,FALSE)</f>
        <v xml:space="preserve">Leicester, Leicestershire and Rutland </v>
      </c>
      <c r="D57" s="22" t="s">
        <v>148</v>
      </c>
      <c r="E57" s="22" t="s">
        <v>149</v>
      </c>
      <c r="F57" s="22" t="str">
        <f>VLOOKUP(A57,ICS!A:F,6,FALSE)</f>
        <v>England</v>
      </c>
      <c r="G57" s="23">
        <v>913</v>
      </c>
      <c r="H57" s="23" t="s">
        <v>613</v>
      </c>
      <c r="I57" s="28" t="s">
        <v>614</v>
      </c>
      <c r="J57" s="23">
        <v>741</v>
      </c>
      <c r="K57" s="26">
        <v>1</v>
      </c>
      <c r="L57" s="23">
        <v>402</v>
      </c>
      <c r="M57" s="25">
        <v>0.44</v>
      </c>
      <c r="N57" s="23">
        <v>141</v>
      </c>
      <c r="O57" s="26">
        <v>0.9</v>
      </c>
      <c r="P57" s="23">
        <v>826</v>
      </c>
      <c r="Q57" s="26">
        <v>0.9</v>
      </c>
      <c r="R57" s="23">
        <v>446</v>
      </c>
      <c r="S57" s="26">
        <v>0.51</v>
      </c>
    </row>
    <row r="58" spans="1:19" x14ac:dyDescent="0.25">
      <c r="A58" s="3" t="s">
        <v>144</v>
      </c>
      <c r="B58" s="35" t="s">
        <v>633</v>
      </c>
      <c r="C58" s="22" t="str">
        <f>VLOOKUP(A58,ICS!A:F,3,FALSE)</f>
        <v xml:space="preserve">Lincolnshire </v>
      </c>
      <c r="D58" s="22" t="s">
        <v>145</v>
      </c>
      <c r="E58" s="22" t="s">
        <v>146</v>
      </c>
      <c r="F58" s="22" t="str">
        <f>VLOOKUP(A58,ICS!A:F,6,FALSE)</f>
        <v>England</v>
      </c>
      <c r="G58" s="23">
        <v>26</v>
      </c>
      <c r="H58" s="23">
        <v>0</v>
      </c>
      <c r="I58" s="24">
        <v>0</v>
      </c>
      <c r="J58" s="23">
        <v>12</v>
      </c>
      <c r="K58" s="24">
        <v>0.92</v>
      </c>
      <c r="L58" s="23" t="s">
        <v>613</v>
      </c>
      <c r="M58" s="28" t="s">
        <v>614</v>
      </c>
      <c r="N58" s="23">
        <v>9</v>
      </c>
      <c r="O58" s="26">
        <v>1</v>
      </c>
      <c r="P58" s="23">
        <v>18</v>
      </c>
      <c r="Q58" s="25">
        <v>0.69</v>
      </c>
      <c r="R58" s="23" t="s">
        <v>613</v>
      </c>
      <c r="S58" s="28" t="s">
        <v>614</v>
      </c>
    </row>
    <row r="59" spans="1:19" x14ac:dyDescent="0.25">
      <c r="A59" s="3" t="s">
        <v>209</v>
      </c>
      <c r="B59" s="35" t="s">
        <v>633</v>
      </c>
      <c r="C59" s="22" t="str">
        <f>VLOOKUP(A59,ICS!A:F,3,FALSE)</f>
        <v xml:space="preserve">Lincolnshire </v>
      </c>
      <c r="D59" s="22" t="s">
        <v>210</v>
      </c>
      <c r="E59" s="22" t="s">
        <v>146</v>
      </c>
      <c r="F59" s="22" t="str">
        <f>VLOOKUP(A59,ICS!A:F,6,FALSE)</f>
        <v>England</v>
      </c>
      <c r="G59" s="23">
        <v>381</v>
      </c>
      <c r="H59" s="23" t="s">
        <v>613</v>
      </c>
      <c r="I59" s="28" t="s">
        <v>614</v>
      </c>
      <c r="J59" s="23">
        <v>248</v>
      </c>
      <c r="K59" s="24">
        <v>0.96</v>
      </c>
      <c r="L59" s="23">
        <v>7</v>
      </c>
      <c r="M59" s="24">
        <v>0.02</v>
      </c>
      <c r="N59" s="23">
        <v>92</v>
      </c>
      <c r="O59" s="25">
        <v>0.62</v>
      </c>
      <c r="P59" s="23">
        <v>268</v>
      </c>
      <c r="Q59" s="25">
        <v>0.7</v>
      </c>
      <c r="R59" s="23">
        <v>11</v>
      </c>
      <c r="S59" s="25">
        <v>0.03</v>
      </c>
    </row>
    <row r="60" spans="1:19" x14ac:dyDescent="0.25">
      <c r="A60" s="3" t="s">
        <v>282</v>
      </c>
      <c r="B60" s="35" t="s">
        <v>633</v>
      </c>
      <c r="C60" s="22" t="str">
        <f>VLOOKUP(A60,ICS!A:F,3,FALSE)</f>
        <v xml:space="preserve">Lincolnshire </v>
      </c>
      <c r="D60" s="22" t="s">
        <v>283</v>
      </c>
      <c r="E60" s="22" t="s">
        <v>146</v>
      </c>
      <c r="F60" s="22" t="str">
        <f>VLOOKUP(A60,ICS!A:F,6,FALSE)</f>
        <v>England</v>
      </c>
      <c r="G60" s="23">
        <v>505</v>
      </c>
      <c r="H60" s="23" t="s">
        <v>613</v>
      </c>
      <c r="I60" s="28" t="s">
        <v>614</v>
      </c>
      <c r="J60" s="23">
        <v>289</v>
      </c>
      <c r="K60" s="26">
        <v>1</v>
      </c>
      <c r="L60" s="23">
        <v>101</v>
      </c>
      <c r="M60" s="24">
        <v>0.2</v>
      </c>
      <c r="N60" s="23">
        <v>68</v>
      </c>
      <c r="O60" s="25">
        <v>0.45</v>
      </c>
      <c r="P60" s="23">
        <v>298</v>
      </c>
      <c r="Q60" s="25">
        <v>0.59</v>
      </c>
      <c r="R60" s="23">
        <v>0</v>
      </c>
      <c r="S60" s="24">
        <v>0</v>
      </c>
    </row>
    <row r="61" spans="1:19" x14ac:dyDescent="0.25">
      <c r="A61" s="3" t="s">
        <v>110</v>
      </c>
      <c r="B61" s="35" t="s">
        <v>633</v>
      </c>
      <c r="C61" s="22" t="str">
        <f>VLOOKUP(A61,ICS!A:F,3,FALSE)</f>
        <v xml:space="preserve">Live Healthy Live Happy Birmingham and Solihull </v>
      </c>
      <c r="D61" s="22" t="s">
        <v>111</v>
      </c>
      <c r="E61" s="22" t="s">
        <v>112</v>
      </c>
      <c r="F61" s="22" t="str">
        <f>VLOOKUP(A61,ICS!A:F,6,FALSE)</f>
        <v>England</v>
      </c>
      <c r="G61" s="23">
        <v>280</v>
      </c>
      <c r="H61" s="23" t="s">
        <v>613</v>
      </c>
      <c r="I61" s="28" t="s">
        <v>614</v>
      </c>
      <c r="J61" s="23">
        <v>154</v>
      </c>
      <c r="K61" s="24">
        <v>0.96</v>
      </c>
      <c r="L61" s="23">
        <v>165</v>
      </c>
      <c r="M61" s="26">
        <v>0.59</v>
      </c>
      <c r="N61" s="23">
        <v>62</v>
      </c>
      <c r="O61" s="25">
        <v>0.45</v>
      </c>
      <c r="P61" s="23">
        <v>207</v>
      </c>
      <c r="Q61" s="26">
        <v>0.74</v>
      </c>
      <c r="R61" s="23">
        <v>6</v>
      </c>
      <c r="S61" s="25">
        <v>0.02</v>
      </c>
    </row>
    <row r="62" spans="1:19" x14ac:dyDescent="0.25">
      <c r="A62" s="3" t="s">
        <v>137</v>
      </c>
      <c r="B62" s="35" t="s">
        <v>633</v>
      </c>
      <c r="C62" s="22" t="str">
        <f>VLOOKUP(A62,ICS!A:F,3,FALSE)</f>
        <v xml:space="preserve">Live Healthy Live Happy Birmingham and Solihull </v>
      </c>
      <c r="D62" s="22" t="s">
        <v>138</v>
      </c>
      <c r="E62" s="22" t="s">
        <v>112</v>
      </c>
      <c r="F62" s="22" t="str">
        <f>VLOOKUP(A62,ICS!A:F,6,FALSE)</f>
        <v>England</v>
      </c>
      <c r="G62" s="23">
        <v>232</v>
      </c>
      <c r="H62" s="23" t="s">
        <v>613</v>
      </c>
      <c r="I62" s="28" t="s">
        <v>614</v>
      </c>
      <c r="J62" s="23">
        <v>52</v>
      </c>
      <c r="K62" s="25">
        <v>0.98</v>
      </c>
      <c r="L62" s="23">
        <v>120</v>
      </c>
      <c r="M62" s="25">
        <v>0.52</v>
      </c>
      <c r="N62" s="23">
        <v>31</v>
      </c>
      <c r="O62" s="25">
        <v>0.35</v>
      </c>
      <c r="P62" s="23">
        <v>168</v>
      </c>
      <c r="Q62" s="25">
        <v>0.72</v>
      </c>
      <c r="R62" s="23">
        <v>15</v>
      </c>
      <c r="S62" s="25">
        <v>7.0000000000000007E-2</v>
      </c>
    </row>
    <row r="63" spans="1:19" x14ac:dyDescent="0.25">
      <c r="A63" s="3" t="s">
        <v>303</v>
      </c>
      <c r="B63" s="35" t="s">
        <v>633</v>
      </c>
      <c r="C63" s="22" t="str">
        <f>VLOOKUP(A63,ICS!A:F,3,FALSE)</f>
        <v xml:space="preserve">Live Healthy Live Happy Birmingham and Solihull </v>
      </c>
      <c r="D63" s="22" t="s">
        <v>304</v>
      </c>
      <c r="E63" s="22" t="s">
        <v>112</v>
      </c>
      <c r="F63" s="22" t="str">
        <f>VLOOKUP(A63,ICS!A:F,6,FALSE)</f>
        <v>England</v>
      </c>
      <c r="G63" s="23">
        <v>810</v>
      </c>
      <c r="H63" s="23">
        <v>0</v>
      </c>
      <c r="I63" s="24">
        <v>0</v>
      </c>
      <c r="J63" s="23">
        <v>672</v>
      </c>
      <c r="K63" s="24">
        <v>0.97</v>
      </c>
      <c r="L63" s="23">
        <v>594</v>
      </c>
      <c r="M63" s="26">
        <v>0.73</v>
      </c>
      <c r="N63" s="23">
        <v>194</v>
      </c>
      <c r="O63" s="25">
        <v>0.53</v>
      </c>
      <c r="P63" s="23">
        <v>584</v>
      </c>
      <c r="Q63" s="25">
        <v>0.72</v>
      </c>
      <c r="R63" s="23">
        <v>142</v>
      </c>
      <c r="S63" s="25">
        <v>0.18</v>
      </c>
    </row>
    <row r="64" spans="1:19" x14ac:dyDescent="0.25">
      <c r="A64" s="3" t="s">
        <v>193</v>
      </c>
      <c r="B64" s="35" t="s">
        <v>633</v>
      </c>
      <c r="C64" s="22" t="str">
        <f>VLOOKUP(A64,ICS!A:F,3,FALSE)</f>
        <v xml:space="preserve">Northamptonshire Health and Care </v>
      </c>
      <c r="D64" s="22" t="s">
        <v>194</v>
      </c>
      <c r="E64" s="22" t="s">
        <v>195</v>
      </c>
      <c r="F64" s="22" t="str">
        <f>VLOOKUP(A64,ICS!A:F,6,FALSE)</f>
        <v>England</v>
      </c>
      <c r="G64" s="23">
        <v>236</v>
      </c>
      <c r="H64" s="23">
        <v>5</v>
      </c>
      <c r="I64" s="25">
        <v>0.15</v>
      </c>
      <c r="J64" s="23">
        <v>160</v>
      </c>
      <c r="K64" s="24">
        <v>0.83</v>
      </c>
      <c r="L64" s="23">
        <v>38</v>
      </c>
      <c r="M64" s="24">
        <v>0.16</v>
      </c>
      <c r="N64" s="23">
        <v>11</v>
      </c>
      <c r="O64" s="24">
        <v>0.28000000000000003</v>
      </c>
      <c r="P64" s="23">
        <v>139</v>
      </c>
      <c r="Q64" s="25">
        <v>0.59</v>
      </c>
      <c r="R64" s="23">
        <v>30</v>
      </c>
      <c r="S64" s="25">
        <v>0.15</v>
      </c>
    </row>
    <row r="65" spans="1:19" x14ac:dyDescent="0.25">
      <c r="A65" s="3" t="s">
        <v>265</v>
      </c>
      <c r="B65" s="35" t="s">
        <v>633</v>
      </c>
      <c r="C65" s="22" t="str">
        <f>VLOOKUP(A65,ICS!A:F,3,FALSE)</f>
        <v xml:space="preserve">Northhamptonshire Health and Care </v>
      </c>
      <c r="D65" s="22" t="s">
        <v>266</v>
      </c>
      <c r="E65" s="22" t="s">
        <v>267</v>
      </c>
      <c r="F65" s="22" t="str">
        <f>VLOOKUP(A65,ICS!A:F,6,FALSE)</f>
        <v>England</v>
      </c>
      <c r="G65" s="23">
        <v>474</v>
      </c>
      <c r="H65" s="23">
        <v>7</v>
      </c>
      <c r="I65" s="25">
        <v>0.16</v>
      </c>
      <c r="J65" s="23">
        <v>278</v>
      </c>
      <c r="K65" s="25">
        <v>0.98</v>
      </c>
      <c r="L65" s="23">
        <v>264</v>
      </c>
      <c r="M65" s="25">
        <v>0.56000000000000005</v>
      </c>
      <c r="N65" s="23">
        <v>41</v>
      </c>
      <c r="O65" s="24">
        <v>0.27</v>
      </c>
      <c r="P65" s="23">
        <v>319</v>
      </c>
      <c r="Q65" s="25">
        <v>0.67</v>
      </c>
      <c r="R65" s="23">
        <v>42</v>
      </c>
      <c r="S65" s="25">
        <v>0.09</v>
      </c>
    </row>
    <row r="66" spans="1:19" x14ac:dyDescent="0.25">
      <c r="A66" s="3" t="s">
        <v>70</v>
      </c>
      <c r="B66" s="35" t="s">
        <v>633</v>
      </c>
      <c r="C66" s="22" t="str">
        <f>VLOOKUP(A66,ICS!A:F,3,FALSE)</f>
        <v xml:space="preserve">Nottingham and Nottinghamshire </v>
      </c>
      <c r="D66" s="22" t="s">
        <v>71</v>
      </c>
      <c r="E66" s="22" t="s">
        <v>72</v>
      </c>
      <c r="F66" s="22" t="str">
        <f>VLOOKUP(A66,ICS!A:F,6,FALSE)</f>
        <v>England</v>
      </c>
      <c r="G66" s="23">
        <v>960</v>
      </c>
      <c r="H66" s="23">
        <v>11</v>
      </c>
      <c r="I66" s="25">
        <v>0.19</v>
      </c>
      <c r="J66" s="23">
        <v>924</v>
      </c>
      <c r="K66" s="26">
        <v>1</v>
      </c>
      <c r="L66" s="23">
        <v>428</v>
      </c>
      <c r="M66" s="25">
        <v>0.45</v>
      </c>
      <c r="N66" s="23">
        <v>426</v>
      </c>
      <c r="O66" s="26">
        <v>0.95</v>
      </c>
      <c r="P66" s="23">
        <v>805</v>
      </c>
      <c r="Q66" s="26">
        <v>0.84</v>
      </c>
      <c r="R66" s="23">
        <v>610</v>
      </c>
      <c r="S66" s="26">
        <v>0.65</v>
      </c>
    </row>
    <row r="67" spans="1:19" x14ac:dyDescent="0.25">
      <c r="A67" s="3" t="s">
        <v>196</v>
      </c>
      <c r="B67" s="35" t="s">
        <v>633</v>
      </c>
      <c r="C67" s="22" t="str">
        <f>VLOOKUP(A67,ICS!A:F,3,FALSE)</f>
        <v xml:space="preserve">Nottingham and Nottinghamshire </v>
      </c>
      <c r="D67" s="22" t="s">
        <v>197</v>
      </c>
      <c r="E67" s="22" t="s">
        <v>198</v>
      </c>
      <c r="F67" s="22" t="str">
        <f>VLOOKUP(A67,ICS!A:F,6,FALSE)</f>
        <v>England</v>
      </c>
      <c r="G67" s="23">
        <v>590</v>
      </c>
      <c r="H67" s="23" t="s">
        <v>613</v>
      </c>
      <c r="I67" s="28" t="s">
        <v>614</v>
      </c>
      <c r="J67" s="23">
        <v>281</v>
      </c>
      <c r="K67" s="26">
        <v>1</v>
      </c>
      <c r="L67" s="23">
        <v>159</v>
      </c>
      <c r="M67" s="25">
        <v>0.27</v>
      </c>
      <c r="N67" s="23">
        <v>27</v>
      </c>
      <c r="O67" s="24">
        <v>0.12</v>
      </c>
      <c r="P67" s="23">
        <v>427</v>
      </c>
      <c r="Q67" s="25">
        <v>0.72</v>
      </c>
      <c r="R67" s="23">
        <v>28</v>
      </c>
      <c r="S67" s="25">
        <v>0.05</v>
      </c>
    </row>
    <row r="68" spans="1:19" x14ac:dyDescent="0.25">
      <c r="A68" s="3" t="s">
        <v>409</v>
      </c>
      <c r="B68" s="35" t="s">
        <v>633</v>
      </c>
      <c r="C68" s="22" t="str">
        <f>VLOOKUP(A68,ICS!A:F,3,FALSE)</f>
        <v xml:space="preserve">Shrophire, Telford and Wrekin </v>
      </c>
      <c r="D68" s="22" t="s">
        <v>410</v>
      </c>
      <c r="E68" s="22" t="s">
        <v>411</v>
      </c>
      <c r="F68" s="22" t="str">
        <f>VLOOKUP(A68,ICS!A:F,6,FALSE)</f>
        <v>England</v>
      </c>
      <c r="G68" s="23">
        <v>219</v>
      </c>
      <c r="H68" s="23">
        <v>0</v>
      </c>
      <c r="I68" s="24">
        <v>0</v>
      </c>
      <c r="J68" s="23">
        <v>150</v>
      </c>
      <c r="K68" s="26">
        <v>1</v>
      </c>
      <c r="L68" s="23">
        <v>19</v>
      </c>
      <c r="M68" s="24">
        <v>0.09</v>
      </c>
      <c r="N68" s="23">
        <v>28</v>
      </c>
      <c r="O68" s="25">
        <v>0.34</v>
      </c>
      <c r="P68" s="23">
        <v>90</v>
      </c>
      <c r="Q68" s="24">
        <v>0.41</v>
      </c>
      <c r="R68" s="23">
        <v>9</v>
      </c>
      <c r="S68" s="25">
        <v>0.04</v>
      </c>
    </row>
    <row r="69" spans="1:19" x14ac:dyDescent="0.25">
      <c r="A69" s="3" t="s">
        <v>101</v>
      </c>
      <c r="B69" s="35" t="s">
        <v>633</v>
      </c>
      <c r="C69" s="22" t="str">
        <f>VLOOKUP(A69,ICS!A:F,3,FALSE)</f>
        <v xml:space="preserve">The Black Country </v>
      </c>
      <c r="D69" s="22" t="s">
        <v>102</v>
      </c>
      <c r="E69" s="22" t="s">
        <v>103</v>
      </c>
      <c r="F69" s="22" t="str">
        <f>VLOOKUP(A69,ICS!A:F,6,FALSE)</f>
        <v>England</v>
      </c>
      <c r="G69" s="23">
        <v>321</v>
      </c>
      <c r="H69" s="23" t="s">
        <v>613</v>
      </c>
      <c r="I69" s="28" t="s">
        <v>614</v>
      </c>
      <c r="J69" s="23">
        <v>67</v>
      </c>
      <c r="K69" s="24">
        <v>0.97</v>
      </c>
      <c r="L69" s="23">
        <v>162</v>
      </c>
      <c r="M69" s="25">
        <v>0.5</v>
      </c>
      <c r="N69" s="23">
        <v>73</v>
      </c>
      <c r="O69" s="25">
        <v>0.61</v>
      </c>
      <c r="P69" s="23">
        <v>239</v>
      </c>
      <c r="Q69" s="26">
        <v>0.74</v>
      </c>
      <c r="R69" s="23">
        <v>51</v>
      </c>
      <c r="S69" s="25">
        <v>0.16</v>
      </c>
    </row>
    <row r="70" spans="1:19" x14ac:dyDescent="0.25">
      <c r="A70" s="3" t="s">
        <v>359</v>
      </c>
      <c r="B70" s="35" t="s">
        <v>633</v>
      </c>
      <c r="C70" s="22" t="str">
        <f>VLOOKUP(A70,ICS!A:F,3,FALSE)</f>
        <v xml:space="preserve">The Black Country </v>
      </c>
      <c r="D70" s="22" t="s">
        <v>360</v>
      </c>
      <c r="E70" s="22" t="s">
        <v>103</v>
      </c>
      <c r="F70" s="22" t="str">
        <f>VLOOKUP(A70,ICS!A:F,6,FALSE)</f>
        <v>England</v>
      </c>
      <c r="G70" s="23">
        <v>223</v>
      </c>
      <c r="H70" s="23">
        <v>0</v>
      </c>
      <c r="I70" s="24">
        <v>0</v>
      </c>
      <c r="J70" s="23">
        <v>29</v>
      </c>
      <c r="K70" s="24">
        <v>0.94</v>
      </c>
      <c r="L70" s="23">
        <v>126</v>
      </c>
      <c r="M70" s="25">
        <v>0.56999999999999995</v>
      </c>
      <c r="N70" s="23">
        <v>26</v>
      </c>
      <c r="O70" s="25">
        <v>0.33</v>
      </c>
      <c r="P70" s="23">
        <v>165</v>
      </c>
      <c r="Q70" s="26">
        <v>0.74</v>
      </c>
      <c r="R70" s="23">
        <v>30</v>
      </c>
      <c r="S70" s="25">
        <v>0.14000000000000001</v>
      </c>
    </row>
    <row r="71" spans="1:19" x14ac:dyDescent="0.25">
      <c r="A71" s="3" t="s">
        <v>350</v>
      </c>
      <c r="B71" s="35" t="s">
        <v>633</v>
      </c>
      <c r="C71" s="22" t="str">
        <f>VLOOKUP(A71,ICS!A:F,3,FALSE)</f>
        <v xml:space="preserve">The Black Country </v>
      </c>
      <c r="D71" s="22" t="s">
        <v>351</v>
      </c>
      <c r="E71" s="22" t="s">
        <v>352</v>
      </c>
      <c r="F71" s="22" t="str">
        <f>VLOOKUP(A71,ICS!A:F,6,FALSE)</f>
        <v>England</v>
      </c>
      <c r="G71" s="23">
        <v>459</v>
      </c>
      <c r="H71" s="23">
        <v>0</v>
      </c>
      <c r="I71" s="24">
        <v>0</v>
      </c>
      <c r="J71" s="23">
        <v>173</v>
      </c>
      <c r="K71" s="24">
        <v>0.96</v>
      </c>
      <c r="L71" s="23">
        <v>82</v>
      </c>
      <c r="M71" s="24">
        <v>0.18</v>
      </c>
      <c r="N71" s="23">
        <v>10</v>
      </c>
      <c r="O71" s="24">
        <v>7.0000000000000007E-2</v>
      </c>
      <c r="P71" s="23">
        <v>239</v>
      </c>
      <c r="Q71" s="25">
        <v>0.52</v>
      </c>
      <c r="R71" s="23">
        <v>0</v>
      </c>
      <c r="S71" s="24">
        <v>0</v>
      </c>
    </row>
    <row r="72" spans="1:19" x14ac:dyDescent="0.25">
      <c r="A72" s="3" t="s">
        <v>238</v>
      </c>
      <c r="B72" s="35" t="s">
        <v>633</v>
      </c>
      <c r="C72" s="22" t="str">
        <f>VLOOKUP(A72,ICS!A:F,3,FALSE)</f>
        <v xml:space="preserve">The Black Country </v>
      </c>
      <c r="D72" s="22" t="s">
        <v>239</v>
      </c>
      <c r="E72" s="22" t="s">
        <v>240</v>
      </c>
      <c r="F72" s="22" t="str">
        <f>VLOOKUP(A72,ICS!A:F,6,FALSE)</f>
        <v>England</v>
      </c>
      <c r="G72" s="23">
        <v>522</v>
      </c>
      <c r="H72" s="23">
        <v>17</v>
      </c>
      <c r="I72" s="26">
        <v>0.3</v>
      </c>
      <c r="J72" s="23">
        <v>255</v>
      </c>
      <c r="K72" s="26">
        <v>1</v>
      </c>
      <c r="L72" s="23">
        <v>297</v>
      </c>
      <c r="M72" s="25">
        <v>0.56999999999999995</v>
      </c>
      <c r="N72" s="23">
        <v>77</v>
      </c>
      <c r="O72" s="25">
        <v>0.37</v>
      </c>
      <c r="P72" s="23">
        <v>336</v>
      </c>
      <c r="Q72" s="25">
        <v>0.64</v>
      </c>
      <c r="R72" s="23">
        <v>17</v>
      </c>
      <c r="S72" s="25">
        <v>0.03</v>
      </c>
    </row>
    <row r="73" spans="1:19" x14ac:dyDescent="0.25">
      <c r="A73" s="3" t="s">
        <v>453</v>
      </c>
      <c r="B73" s="35" t="s">
        <v>633</v>
      </c>
      <c r="C73" s="22" t="str">
        <f>VLOOKUP(A73,ICS!A:F,3,FALSE)</f>
        <v xml:space="preserve">The Black Country </v>
      </c>
      <c r="D73" s="22" t="s">
        <v>454</v>
      </c>
      <c r="E73" s="22" t="s">
        <v>455</v>
      </c>
      <c r="F73" s="22" t="str">
        <f>VLOOKUP(A73,ICS!A:F,6,FALSE)</f>
        <v>England</v>
      </c>
      <c r="G73" s="23">
        <v>690</v>
      </c>
      <c r="H73" s="23" t="s">
        <v>613</v>
      </c>
      <c r="I73" s="28" t="s">
        <v>614</v>
      </c>
      <c r="J73" s="23">
        <v>526</v>
      </c>
      <c r="K73" s="24">
        <v>0.94</v>
      </c>
      <c r="L73" s="23">
        <v>522</v>
      </c>
      <c r="M73" s="26">
        <v>0.76</v>
      </c>
      <c r="N73" s="23">
        <v>144</v>
      </c>
      <c r="O73" s="25">
        <v>0.54</v>
      </c>
      <c r="P73" s="23">
        <v>494</v>
      </c>
      <c r="Q73" s="25">
        <v>0.72</v>
      </c>
      <c r="R73" s="23">
        <v>65</v>
      </c>
      <c r="S73" s="25">
        <v>0.1</v>
      </c>
    </row>
    <row r="74" spans="1:19" x14ac:dyDescent="0.25">
      <c r="A74" s="3" t="s">
        <v>344</v>
      </c>
      <c r="B74" s="35" t="s">
        <v>633</v>
      </c>
      <c r="C74" s="22" t="str">
        <f>VLOOKUP(A74,ICS!A:F,3,FALSE)</f>
        <v>Together we're better - Staffordshire and Stoke-on-Trent</v>
      </c>
      <c r="D74" s="22" t="s">
        <v>345</v>
      </c>
      <c r="E74" s="22" t="s">
        <v>346</v>
      </c>
      <c r="F74" s="22" t="str">
        <f>VLOOKUP(A74,ICS!A:F,6,FALSE)</f>
        <v>England</v>
      </c>
      <c r="G74" s="23">
        <v>746</v>
      </c>
      <c r="H74" s="23" t="s">
        <v>613</v>
      </c>
      <c r="I74" s="28" t="s">
        <v>614</v>
      </c>
      <c r="J74" s="23">
        <v>628</v>
      </c>
      <c r="K74" s="25">
        <v>0.99</v>
      </c>
      <c r="L74" s="23">
        <v>281</v>
      </c>
      <c r="M74" s="25">
        <v>0.38</v>
      </c>
      <c r="N74" s="23">
        <v>38</v>
      </c>
      <c r="O74" s="24">
        <v>0.17</v>
      </c>
      <c r="P74" s="23">
        <v>638</v>
      </c>
      <c r="Q74" s="26">
        <v>0.86</v>
      </c>
      <c r="R74" s="23" t="s">
        <v>613</v>
      </c>
      <c r="S74" s="28" t="s">
        <v>614</v>
      </c>
    </row>
    <row r="75" spans="1:19" x14ac:dyDescent="0.25">
      <c r="A75" s="3" t="s">
        <v>134</v>
      </c>
      <c r="B75" s="35" t="s">
        <v>543</v>
      </c>
      <c r="C75" s="22" t="str">
        <f>VLOOKUP(A75,ICS!A:F,3,FALSE)</f>
        <v xml:space="preserve">Humber Coast and Vale </v>
      </c>
      <c r="D75" s="22" t="s">
        <v>135</v>
      </c>
      <c r="E75" s="22" t="s">
        <v>136</v>
      </c>
      <c r="F75" s="22" t="str">
        <f>VLOOKUP(A75,ICS!A:F,6,FALSE)</f>
        <v>England</v>
      </c>
      <c r="G75" s="23">
        <v>428</v>
      </c>
      <c r="H75" s="23">
        <v>5</v>
      </c>
      <c r="I75" s="25">
        <v>0.14000000000000001</v>
      </c>
      <c r="J75" s="23">
        <v>230</v>
      </c>
      <c r="K75" s="24">
        <v>0.92</v>
      </c>
      <c r="L75" s="23">
        <v>137</v>
      </c>
      <c r="M75" s="25">
        <v>0.32</v>
      </c>
      <c r="N75" s="23">
        <v>28</v>
      </c>
      <c r="O75" s="24">
        <v>0.24</v>
      </c>
      <c r="P75" s="23">
        <v>52</v>
      </c>
      <c r="Q75" s="24">
        <v>0.12</v>
      </c>
      <c r="R75" s="23">
        <v>6</v>
      </c>
      <c r="S75" s="25">
        <v>0.01</v>
      </c>
    </row>
    <row r="76" spans="1:19" x14ac:dyDescent="0.25">
      <c r="A76" s="3" t="s">
        <v>366</v>
      </c>
      <c r="B76" s="35" t="s">
        <v>543</v>
      </c>
      <c r="C76" s="22" t="str">
        <f>VLOOKUP(A76,ICS!A:F,3,FALSE)</f>
        <v xml:space="preserve">Humber Coast and Vale </v>
      </c>
      <c r="D76" s="22" t="s">
        <v>367</v>
      </c>
      <c r="E76" s="22" t="s">
        <v>136</v>
      </c>
      <c r="F76" s="22" t="str">
        <f>VLOOKUP(A76,ICS!A:F,6,FALSE)</f>
        <v>England</v>
      </c>
      <c r="G76" s="23">
        <v>448</v>
      </c>
      <c r="H76" s="23">
        <v>5</v>
      </c>
      <c r="I76" s="26">
        <v>0.2</v>
      </c>
      <c r="J76" s="23">
        <v>204</v>
      </c>
      <c r="K76" s="25">
        <v>0.98</v>
      </c>
      <c r="L76" s="23">
        <v>264</v>
      </c>
      <c r="M76" s="26">
        <v>0.59</v>
      </c>
      <c r="N76" s="23">
        <v>62</v>
      </c>
      <c r="O76" s="25">
        <v>0.39</v>
      </c>
      <c r="P76" s="23">
        <v>256</v>
      </c>
      <c r="Q76" s="25">
        <v>0.56999999999999995</v>
      </c>
      <c r="R76" s="23">
        <v>0</v>
      </c>
      <c r="S76" s="24">
        <v>0</v>
      </c>
    </row>
    <row r="77" spans="1:19" x14ac:dyDescent="0.25">
      <c r="A77" s="3" t="s">
        <v>177</v>
      </c>
      <c r="B77" s="35" t="s">
        <v>543</v>
      </c>
      <c r="C77" s="22" t="str">
        <f>VLOOKUP(A77,ICS!A:F,3,FALSE)</f>
        <v xml:space="preserve">Humber Coast and Vale </v>
      </c>
      <c r="D77" s="22" t="s">
        <v>178</v>
      </c>
      <c r="E77" s="22" t="s">
        <v>179</v>
      </c>
      <c r="F77" s="22" t="str">
        <f>VLOOKUP(A77,ICS!A:F,6,FALSE)</f>
        <v>England</v>
      </c>
      <c r="G77" s="23">
        <v>844</v>
      </c>
      <c r="H77" s="23" t="s">
        <v>613</v>
      </c>
      <c r="I77" s="28" t="s">
        <v>614</v>
      </c>
      <c r="J77" s="23">
        <v>644</v>
      </c>
      <c r="K77" s="26">
        <v>1</v>
      </c>
      <c r="L77" s="23">
        <v>12</v>
      </c>
      <c r="M77" s="24">
        <v>0.01</v>
      </c>
      <c r="N77" s="23">
        <v>82</v>
      </c>
      <c r="O77" s="24">
        <v>0.26</v>
      </c>
      <c r="P77" s="23">
        <v>630</v>
      </c>
      <c r="Q77" s="26">
        <v>0.75</v>
      </c>
      <c r="R77" s="23">
        <v>84</v>
      </c>
      <c r="S77" s="25">
        <v>0.1</v>
      </c>
    </row>
    <row r="78" spans="1:19" x14ac:dyDescent="0.25">
      <c r="A78" s="3" t="s">
        <v>361</v>
      </c>
      <c r="B78" s="35" t="s">
        <v>543</v>
      </c>
      <c r="C78" s="22" t="str">
        <f>VLOOKUP(A78,ICS!A:F,3,FALSE)</f>
        <v xml:space="preserve">Humber Coast and Vale </v>
      </c>
      <c r="D78" s="22" t="s">
        <v>362</v>
      </c>
      <c r="E78" s="22" t="s">
        <v>363</v>
      </c>
      <c r="F78" s="22" t="str">
        <f>VLOOKUP(A78,ICS!A:F,6,FALSE)</f>
        <v>England</v>
      </c>
      <c r="G78" s="23">
        <v>242</v>
      </c>
      <c r="H78" s="23" t="s">
        <v>613</v>
      </c>
      <c r="I78" s="28" t="s">
        <v>614</v>
      </c>
      <c r="J78" s="23">
        <v>48</v>
      </c>
      <c r="K78" s="26">
        <v>1</v>
      </c>
      <c r="L78" s="23">
        <v>186</v>
      </c>
      <c r="M78" s="26">
        <v>0.77</v>
      </c>
      <c r="N78" s="23">
        <v>63</v>
      </c>
      <c r="O78" s="26">
        <v>0.83</v>
      </c>
      <c r="P78" s="23">
        <v>166</v>
      </c>
      <c r="Q78" s="25">
        <v>0.69</v>
      </c>
      <c r="R78" s="23" t="s">
        <v>613</v>
      </c>
      <c r="S78" s="28" t="s">
        <v>614</v>
      </c>
    </row>
    <row r="79" spans="1:19" x14ac:dyDescent="0.25">
      <c r="A79" s="3" t="s">
        <v>470</v>
      </c>
      <c r="B79" s="35" t="s">
        <v>543</v>
      </c>
      <c r="C79" s="22" t="str">
        <f>VLOOKUP(A79,ICS!A:F,3,FALSE)</f>
        <v xml:space="preserve">Humber Coast and Vale </v>
      </c>
      <c r="D79" s="22" t="s">
        <v>471</v>
      </c>
      <c r="E79" s="22" t="s">
        <v>363</v>
      </c>
      <c r="F79" s="22" t="str">
        <f>VLOOKUP(A79,ICS!A:F,6,FALSE)</f>
        <v>England</v>
      </c>
      <c r="G79" s="23">
        <v>426</v>
      </c>
      <c r="H79" s="23">
        <v>9</v>
      </c>
      <c r="I79" s="25">
        <v>0.19</v>
      </c>
      <c r="J79" s="23">
        <v>51</v>
      </c>
      <c r="K79" s="26">
        <v>1</v>
      </c>
      <c r="L79" s="23">
        <v>91</v>
      </c>
      <c r="M79" s="25">
        <v>0.21</v>
      </c>
      <c r="N79" s="23">
        <v>144</v>
      </c>
      <c r="O79" s="26">
        <v>0.85</v>
      </c>
      <c r="P79" s="23">
        <v>275</v>
      </c>
      <c r="Q79" s="25">
        <v>0.65</v>
      </c>
      <c r="R79" s="23" t="s">
        <v>613</v>
      </c>
      <c r="S79" s="28" t="s">
        <v>614</v>
      </c>
    </row>
    <row r="80" spans="1:19" x14ac:dyDescent="0.25">
      <c r="A80" s="3" t="s">
        <v>89</v>
      </c>
      <c r="B80" s="35" t="s">
        <v>543</v>
      </c>
      <c r="C80" s="22" t="str">
        <f>VLOOKUP(A80,ICS!A:F,3,FALSE)</f>
        <v xml:space="preserve">North East and North Cumbria </v>
      </c>
      <c r="D80" s="22" t="s">
        <v>90</v>
      </c>
      <c r="E80" s="22" t="s">
        <v>91</v>
      </c>
      <c r="F80" s="22" t="str">
        <f>VLOOKUP(A80,ICS!A:F,6,FALSE)</f>
        <v>England</v>
      </c>
      <c r="G80" s="23">
        <v>493</v>
      </c>
      <c r="H80" s="23">
        <v>10</v>
      </c>
      <c r="I80" s="25">
        <v>0.16</v>
      </c>
      <c r="J80" s="23">
        <v>424</v>
      </c>
      <c r="K80" s="24">
        <v>0.94</v>
      </c>
      <c r="L80" s="23">
        <v>193</v>
      </c>
      <c r="M80" s="25">
        <v>0.39</v>
      </c>
      <c r="N80" s="23">
        <v>101</v>
      </c>
      <c r="O80" s="25">
        <v>0.65</v>
      </c>
      <c r="P80" s="23">
        <v>303</v>
      </c>
      <c r="Q80" s="25">
        <v>0.61</v>
      </c>
      <c r="R80" s="23">
        <v>20</v>
      </c>
      <c r="S80" s="25">
        <v>0.04</v>
      </c>
    </row>
    <row r="81" spans="1:19" x14ac:dyDescent="0.25">
      <c r="A81" s="3" t="s">
        <v>99</v>
      </c>
      <c r="B81" s="35" t="s">
        <v>543</v>
      </c>
      <c r="C81" s="22" t="str">
        <f>VLOOKUP(A81,ICS!A:F,3,FALSE)</f>
        <v xml:space="preserve">North East and North Cumbria </v>
      </c>
      <c r="D81" s="22" t="s">
        <v>100</v>
      </c>
      <c r="E81" s="22" t="s">
        <v>91</v>
      </c>
      <c r="F81" s="22" t="str">
        <f>VLOOKUP(A81,ICS!A:F,6,FALSE)</f>
        <v>England</v>
      </c>
      <c r="G81" s="23">
        <v>532</v>
      </c>
      <c r="H81" s="23">
        <v>6</v>
      </c>
      <c r="I81" s="25">
        <v>0.12</v>
      </c>
      <c r="J81" s="23">
        <v>477</v>
      </c>
      <c r="K81" s="25">
        <v>0.98</v>
      </c>
      <c r="L81" s="23">
        <v>227</v>
      </c>
      <c r="M81" s="25">
        <v>0.43</v>
      </c>
      <c r="N81" s="23">
        <v>76</v>
      </c>
      <c r="O81" s="25">
        <v>0.54</v>
      </c>
      <c r="P81" s="23">
        <v>347</v>
      </c>
      <c r="Q81" s="25">
        <v>0.65</v>
      </c>
      <c r="R81" s="23">
        <v>9</v>
      </c>
      <c r="S81" s="25">
        <v>0.02</v>
      </c>
    </row>
    <row r="82" spans="1:19" x14ac:dyDescent="0.25">
      <c r="A82" s="3" t="s">
        <v>305</v>
      </c>
      <c r="B82" s="35" t="s">
        <v>543</v>
      </c>
      <c r="C82" s="22" t="str">
        <f>VLOOKUP(A82,ICS!A:F,3,FALSE)</f>
        <v xml:space="preserve">North East and North Cumbria </v>
      </c>
      <c r="D82" s="22" t="s">
        <v>306</v>
      </c>
      <c r="E82" s="22" t="s">
        <v>307</v>
      </c>
      <c r="F82" s="22" t="str">
        <f>VLOOKUP(A82,ICS!A:F,6,FALSE)</f>
        <v>England</v>
      </c>
      <c r="G82" s="23">
        <v>711</v>
      </c>
      <c r="H82" s="23" t="s">
        <v>613</v>
      </c>
      <c r="I82" s="28" t="s">
        <v>614</v>
      </c>
      <c r="J82" s="23">
        <v>313</v>
      </c>
      <c r="K82" s="24">
        <v>0.97</v>
      </c>
      <c r="L82" s="23">
        <v>0</v>
      </c>
      <c r="M82" s="24">
        <v>0</v>
      </c>
      <c r="N82" s="23">
        <v>230</v>
      </c>
      <c r="O82" s="26">
        <v>0.79</v>
      </c>
      <c r="P82" s="23">
        <v>549</v>
      </c>
      <c r="Q82" s="26">
        <v>0.77</v>
      </c>
      <c r="R82" s="23">
        <v>183</v>
      </c>
      <c r="S82" s="25">
        <v>0.27</v>
      </c>
    </row>
    <row r="83" spans="1:19" x14ac:dyDescent="0.25">
      <c r="A83" s="3" t="s">
        <v>77</v>
      </c>
      <c r="B83" s="35" t="s">
        <v>543</v>
      </c>
      <c r="C83" s="22" t="str">
        <f>VLOOKUP(A83,ICS!A:F,3,FALSE)</f>
        <v xml:space="preserve">North East and North Cumbria </v>
      </c>
      <c r="D83" s="22" t="s">
        <v>78</v>
      </c>
      <c r="E83" s="22" t="s">
        <v>79</v>
      </c>
      <c r="F83" s="22" t="str">
        <f>VLOOKUP(A83,ICS!A:F,6,FALSE)</f>
        <v>England</v>
      </c>
      <c r="G83" s="23">
        <v>116</v>
      </c>
      <c r="H83" s="23" t="s">
        <v>613</v>
      </c>
      <c r="I83" s="28" t="s">
        <v>614</v>
      </c>
      <c r="J83" s="23">
        <v>102</v>
      </c>
      <c r="K83" s="25">
        <v>0.99</v>
      </c>
      <c r="L83" s="23">
        <v>13</v>
      </c>
      <c r="M83" s="24">
        <v>0.11</v>
      </c>
      <c r="N83" s="23">
        <v>12</v>
      </c>
      <c r="O83" s="25">
        <v>0.4</v>
      </c>
      <c r="P83" s="23">
        <v>62</v>
      </c>
      <c r="Q83" s="25">
        <v>0.53</v>
      </c>
      <c r="R83" s="23">
        <v>16</v>
      </c>
      <c r="S83" s="25">
        <v>0.15</v>
      </c>
    </row>
    <row r="84" spans="1:19" x14ac:dyDescent="0.25">
      <c r="A84" s="3" t="s">
        <v>262</v>
      </c>
      <c r="B84" s="35" t="s">
        <v>543</v>
      </c>
      <c r="C84" s="22" t="str">
        <f>VLOOKUP(A84,ICS!A:F,3,FALSE)</f>
        <v xml:space="preserve">North East and North Cumbria </v>
      </c>
      <c r="D84" s="22" t="s">
        <v>263</v>
      </c>
      <c r="E84" s="22" t="s">
        <v>264</v>
      </c>
      <c r="F84" s="22" t="str">
        <f>VLOOKUP(A84,ICS!A:F,6,FALSE)</f>
        <v>England</v>
      </c>
      <c r="G84" s="23">
        <v>783</v>
      </c>
      <c r="H84" s="23">
        <v>13</v>
      </c>
      <c r="I84" s="25">
        <v>0.19</v>
      </c>
      <c r="J84" s="23">
        <v>465</v>
      </c>
      <c r="K84" s="26">
        <v>1</v>
      </c>
      <c r="L84" s="23">
        <v>161</v>
      </c>
      <c r="M84" s="25">
        <v>0.21</v>
      </c>
      <c r="N84" s="23">
        <v>171</v>
      </c>
      <c r="O84" s="25">
        <v>0.56000000000000005</v>
      </c>
      <c r="P84" s="23">
        <v>459</v>
      </c>
      <c r="Q84" s="25">
        <v>0.59</v>
      </c>
      <c r="R84" s="23">
        <v>263</v>
      </c>
      <c r="S84" s="25">
        <v>0.35</v>
      </c>
    </row>
    <row r="85" spans="1:19" x14ac:dyDescent="0.25">
      <c r="A85" s="3" t="s">
        <v>259</v>
      </c>
      <c r="B85" s="35" t="s">
        <v>543</v>
      </c>
      <c r="C85" s="22" t="str">
        <f>VLOOKUP(A85,ICS!A:F,3,FALSE)</f>
        <v xml:space="preserve">North East and North Cumbria </v>
      </c>
      <c r="D85" s="22" t="s">
        <v>260</v>
      </c>
      <c r="E85" s="22" t="s">
        <v>261</v>
      </c>
      <c r="F85" s="22" t="str">
        <f>VLOOKUP(A85,ICS!A:F,6,FALSE)</f>
        <v>England</v>
      </c>
      <c r="G85" s="23">
        <v>475</v>
      </c>
      <c r="H85" s="23">
        <v>5</v>
      </c>
      <c r="I85" s="25">
        <v>0.18</v>
      </c>
      <c r="J85" s="23">
        <v>433</v>
      </c>
      <c r="K85" s="26">
        <v>1</v>
      </c>
      <c r="L85" s="23">
        <v>216</v>
      </c>
      <c r="M85" s="25">
        <v>0.45</v>
      </c>
      <c r="N85" s="23">
        <v>103</v>
      </c>
      <c r="O85" s="25">
        <v>0.67</v>
      </c>
      <c r="P85" s="23">
        <v>460</v>
      </c>
      <c r="Q85" s="26">
        <v>0.97</v>
      </c>
      <c r="R85" s="23">
        <v>144</v>
      </c>
      <c r="S85" s="25">
        <v>0.32</v>
      </c>
    </row>
    <row r="86" spans="1:19" x14ac:dyDescent="0.25">
      <c r="A86" s="3" t="s">
        <v>125</v>
      </c>
      <c r="B86" s="35" t="s">
        <v>543</v>
      </c>
      <c r="C86" s="22" t="str">
        <f>VLOOKUP(A86,ICS!A:F,3,FALSE)</f>
        <v xml:space="preserve">North East and North Cumbria </v>
      </c>
      <c r="D86" s="22" t="s">
        <v>126</v>
      </c>
      <c r="E86" s="22" t="s">
        <v>127</v>
      </c>
      <c r="F86" s="22" t="str">
        <f>VLOOKUP(A86,ICS!A:F,6,FALSE)</f>
        <v>England</v>
      </c>
      <c r="G86" s="23">
        <v>18</v>
      </c>
      <c r="H86" s="23">
        <v>0</v>
      </c>
      <c r="I86" s="27" t="s">
        <v>76</v>
      </c>
      <c r="J86" s="23">
        <v>15</v>
      </c>
      <c r="K86" s="26">
        <v>1</v>
      </c>
      <c r="L86" s="23">
        <v>0</v>
      </c>
      <c r="M86" s="24">
        <v>0</v>
      </c>
      <c r="N86" s="23" t="s">
        <v>613</v>
      </c>
      <c r="O86" s="28" t="s">
        <v>614</v>
      </c>
      <c r="P86" s="23">
        <v>9</v>
      </c>
      <c r="Q86" s="25">
        <v>0.5</v>
      </c>
      <c r="R86" s="23">
        <v>12</v>
      </c>
      <c r="S86" s="26">
        <v>0.67</v>
      </c>
    </row>
    <row r="87" spans="1:19" x14ac:dyDescent="0.25">
      <c r="A87" s="3" t="s">
        <v>364</v>
      </c>
      <c r="B87" s="35" t="s">
        <v>543</v>
      </c>
      <c r="C87" s="22" t="str">
        <f>VLOOKUP(A87,ICS!A:F,3,FALSE)</f>
        <v xml:space="preserve">North East and North Cumbria </v>
      </c>
      <c r="D87" s="22" t="s">
        <v>365</v>
      </c>
      <c r="E87" s="22" t="s">
        <v>127</v>
      </c>
      <c r="F87" s="22" t="str">
        <f>VLOOKUP(A87,ICS!A:F,6,FALSE)</f>
        <v>England</v>
      </c>
      <c r="G87" s="23">
        <v>219</v>
      </c>
      <c r="H87" s="23" t="s">
        <v>613</v>
      </c>
      <c r="I87" s="28" t="s">
        <v>614</v>
      </c>
      <c r="J87" s="23">
        <v>63</v>
      </c>
      <c r="K87" s="24">
        <v>0.79</v>
      </c>
      <c r="L87" s="23" t="s">
        <v>613</v>
      </c>
      <c r="M87" s="28" t="s">
        <v>614</v>
      </c>
      <c r="N87" s="23">
        <v>13</v>
      </c>
      <c r="O87" s="24">
        <v>0.25</v>
      </c>
      <c r="P87" s="23">
        <v>157</v>
      </c>
      <c r="Q87" s="25">
        <v>0.72</v>
      </c>
      <c r="R87" s="23">
        <v>101</v>
      </c>
      <c r="S87" s="26">
        <v>0.48</v>
      </c>
    </row>
    <row r="88" spans="1:19" x14ac:dyDescent="0.25">
      <c r="A88" s="3" t="s">
        <v>394</v>
      </c>
      <c r="B88" s="35" t="s">
        <v>543</v>
      </c>
      <c r="C88" s="22" t="str">
        <f>VLOOKUP(A88,ICS!A:F,3,FALSE)</f>
        <v xml:space="preserve">North East and North Cumbria </v>
      </c>
      <c r="D88" s="22" t="s">
        <v>395</v>
      </c>
      <c r="E88" s="22" t="s">
        <v>396</v>
      </c>
      <c r="F88" s="22" t="str">
        <f>VLOOKUP(A88,ICS!A:F,6,FALSE)</f>
        <v>England</v>
      </c>
      <c r="G88" s="23">
        <v>491</v>
      </c>
      <c r="H88" s="23" t="s">
        <v>613</v>
      </c>
      <c r="I88" s="28" t="s">
        <v>614</v>
      </c>
      <c r="J88" s="23">
        <v>296</v>
      </c>
      <c r="K88" s="25">
        <v>0.99</v>
      </c>
      <c r="L88" s="23">
        <v>148</v>
      </c>
      <c r="M88" s="25">
        <v>0.3</v>
      </c>
      <c r="N88" s="23">
        <v>28</v>
      </c>
      <c r="O88" s="24">
        <v>0.19</v>
      </c>
      <c r="P88" s="23">
        <v>199</v>
      </c>
      <c r="Q88" s="24">
        <v>0.41</v>
      </c>
      <c r="R88" s="23">
        <v>0</v>
      </c>
      <c r="S88" s="24">
        <v>0</v>
      </c>
    </row>
    <row r="89" spans="1:19" x14ac:dyDescent="0.25">
      <c r="A89" s="3" t="s">
        <v>404</v>
      </c>
      <c r="B89" s="35" t="s">
        <v>543</v>
      </c>
      <c r="C89" s="22" t="str">
        <f>VLOOKUP(A89,ICS!A:F,3,FALSE)</f>
        <v xml:space="preserve">North East and North Cumbria </v>
      </c>
      <c r="D89" s="22" t="s">
        <v>405</v>
      </c>
      <c r="E89" s="22" t="s">
        <v>396</v>
      </c>
      <c r="F89" s="22" t="str">
        <f>VLOOKUP(A89,ICS!A:F,6,FALSE)</f>
        <v>England</v>
      </c>
      <c r="G89" s="23">
        <v>272</v>
      </c>
      <c r="H89" s="23" t="s">
        <v>613</v>
      </c>
      <c r="I89" s="28" t="s">
        <v>614</v>
      </c>
      <c r="J89" s="23">
        <v>183</v>
      </c>
      <c r="K89" s="24">
        <v>0.87</v>
      </c>
      <c r="L89" s="23">
        <v>149</v>
      </c>
      <c r="M89" s="25">
        <v>0.55000000000000004</v>
      </c>
      <c r="N89" s="23">
        <v>58</v>
      </c>
      <c r="O89" s="25">
        <v>0.7</v>
      </c>
      <c r="P89" s="23">
        <v>221</v>
      </c>
      <c r="Q89" s="26">
        <v>0.81</v>
      </c>
      <c r="R89" s="23">
        <v>0</v>
      </c>
      <c r="S89" s="24">
        <v>0</v>
      </c>
    </row>
    <row r="90" spans="1:19" x14ac:dyDescent="0.25">
      <c r="A90" s="3" t="s">
        <v>353</v>
      </c>
      <c r="B90" s="35" t="s">
        <v>543</v>
      </c>
      <c r="C90" s="22" t="str">
        <f>VLOOKUP(A90,ICS!A:F,3,FALSE)</f>
        <v xml:space="preserve">North East and North Cumbria </v>
      </c>
      <c r="D90" s="22" t="s">
        <v>354</v>
      </c>
      <c r="E90" s="22" t="s">
        <v>355</v>
      </c>
      <c r="F90" s="22" t="str">
        <f>VLOOKUP(A90,ICS!A:F,6,FALSE)</f>
        <v>England</v>
      </c>
      <c r="G90" s="23" t="s">
        <v>613</v>
      </c>
      <c r="H90" s="23">
        <v>0</v>
      </c>
      <c r="I90" s="27" t="s">
        <v>76</v>
      </c>
      <c r="J90" s="23" t="s">
        <v>613</v>
      </c>
      <c r="K90" s="26">
        <v>1</v>
      </c>
      <c r="L90" s="23" t="s">
        <v>613</v>
      </c>
      <c r="M90" s="26">
        <v>1</v>
      </c>
      <c r="N90" s="23" t="s">
        <v>613</v>
      </c>
      <c r="O90" s="26">
        <v>1</v>
      </c>
      <c r="P90" s="23" t="s">
        <v>613</v>
      </c>
      <c r="Q90" s="28" t="s">
        <v>614</v>
      </c>
      <c r="R90" s="23">
        <v>0</v>
      </c>
      <c r="S90" s="24">
        <v>0</v>
      </c>
    </row>
    <row r="91" spans="1:19" x14ac:dyDescent="0.25">
      <c r="A91" s="3" t="s">
        <v>12</v>
      </c>
      <c r="B91" s="35" t="s">
        <v>543</v>
      </c>
      <c r="C91" s="22" t="str">
        <f>VLOOKUP(A91,ICS!A:F,3,FALSE)</f>
        <v xml:space="preserve">South Yorkshire and Bassetlaw </v>
      </c>
      <c r="D91" s="22" t="s">
        <v>13</v>
      </c>
      <c r="E91" s="22" t="s">
        <v>14</v>
      </c>
      <c r="F91" s="22" t="str">
        <f>VLOOKUP(A91,ICS!A:F,6,FALSE)</f>
        <v>England</v>
      </c>
      <c r="G91" s="23">
        <v>799</v>
      </c>
      <c r="H91" s="23" t="s">
        <v>613</v>
      </c>
      <c r="I91" s="28" t="s">
        <v>614</v>
      </c>
      <c r="J91" s="23">
        <v>506</v>
      </c>
      <c r="K91" s="26">
        <v>1</v>
      </c>
      <c r="L91" s="23">
        <v>292</v>
      </c>
      <c r="M91" s="25">
        <v>0.37</v>
      </c>
      <c r="N91" s="23">
        <v>62</v>
      </c>
      <c r="O91" s="24">
        <v>0.28000000000000003</v>
      </c>
      <c r="P91" s="23">
        <v>227</v>
      </c>
      <c r="Q91" s="24">
        <v>0.28000000000000003</v>
      </c>
      <c r="R91" s="23" t="s">
        <v>613</v>
      </c>
      <c r="S91" s="24">
        <v>0</v>
      </c>
    </row>
    <row r="92" spans="1:19" x14ac:dyDescent="0.25">
      <c r="A92" s="3" t="s">
        <v>96</v>
      </c>
      <c r="B92" s="35" t="s">
        <v>543</v>
      </c>
      <c r="C92" s="22" t="str">
        <f>VLOOKUP(A92,ICS!A:F,3,FALSE)</f>
        <v xml:space="preserve">South Yorkshire and Bassetlaw </v>
      </c>
      <c r="D92" s="22" t="s">
        <v>97</v>
      </c>
      <c r="E92" s="22" t="s">
        <v>98</v>
      </c>
      <c r="F92" s="22" t="str">
        <f>VLOOKUP(A92,ICS!A:F,6,FALSE)</f>
        <v>England</v>
      </c>
      <c r="G92" s="23">
        <v>268</v>
      </c>
      <c r="H92" s="23">
        <v>5</v>
      </c>
      <c r="I92" s="25">
        <v>0.11</v>
      </c>
      <c r="J92" s="23">
        <v>226</v>
      </c>
      <c r="K92" s="25">
        <v>0.99</v>
      </c>
      <c r="L92" s="23">
        <v>128</v>
      </c>
      <c r="M92" s="25">
        <v>0.48</v>
      </c>
      <c r="N92" s="23">
        <v>43</v>
      </c>
      <c r="O92" s="25">
        <v>0.45</v>
      </c>
      <c r="P92" s="23">
        <v>257</v>
      </c>
      <c r="Q92" s="26">
        <v>0.96</v>
      </c>
      <c r="R92" s="23">
        <v>167</v>
      </c>
      <c r="S92" s="26">
        <v>0.63</v>
      </c>
    </row>
    <row r="93" spans="1:19" x14ac:dyDescent="0.25">
      <c r="A93" s="3" t="s">
        <v>246</v>
      </c>
      <c r="B93" s="35" t="s">
        <v>543</v>
      </c>
      <c r="C93" s="22" t="str">
        <f>VLOOKUP(A93,ICS!A:F,3,FALSE)</f>
        <v xml:space="preserve">South Yorkshire and Bassetlaw </v>
      </c>
      <c r="D93" s="22" t="s">
        <v>247</v>
      </c>
      <c r="E93" s="22" t="s">
        <v>248</v>
      </c>
      <c r="F93" s="22" t="str">
        <f>VLOOKUP(A93,ICS!A:F,6,FALSE)</f>
        <v>England</v>
      </c>
      <c r="G93" s="23">
        <v>667</v>
      </c>
      <c r="H93" s="23">
        <v>9</v>
      </c>
      <c r="I93" s="26">
        <v>0.22</v>
      </c>
      <c r="J93" s="23">
        <v>551</v>
      </c>
      <c r="K93" s="26">
        <v>1</v>
      </c>
      <c r="L93" s="23">
        <v>395</v>
      </c>
      <c r="M93" s="26">
        <v>0.59</v>
      </c>
      <c r="N93" s="23">
        <v>172</v>
      </c>
      <c r="O93" s="25">
        <v>0.67</v>
      </c>
      <c r="P93" s="23">
        <v>628</v>
      </c>
      <c r="Q93" s="26">
        <v>0.94</v>
      </c>
      <c r="R93" s="23">
        <v>204</v>
      </c>
      <c r="S93" s="25">
        <v>0.32</v>
      </c>
    </row>
    <row r="94" spans="1:19" x14ac:dyDescent="0.25">
      <c r="A94" s="3" t="s">
        <v>337</v>
      </c>
      <c r="B94" s="35" t="s">
        <v>543</v>
      </c>
      <c r="C94" s="22" t="str">
        <f>VLOOKUP(A94,ICS!A:F,3,FALSE)</f>
        <v xml:space="preserve">South Yorkshire and Bassetlaw </v>
      </c>
      <c r="D94" s="22" t="s">
        <v>338</v>
      </c>
      <c r="E94" s="22" t="s">
        <v>339</v>
      </c>
      <c r="F94" s="22" t="str">
        <f>VLOOKUP(A94,ICS!A:F,6,FALSE)</f>
        <v>England</v>
      </c>
      <c r="G94" s="23">
        <v>123</v>
      </c>
      <c r="H94" s="23">
        <v>0</v>
      </c>
      <c r="I94" s="27" t="s">
        <v>76</v>
      </c>
      <c r="J94" s="23">
        <v>110</v>
      </c>
      <c r="K94" s="26">
        <v>1</v>
      </c>
      <c r="L94" s="23">
        <v>11</v>
      </c>
      <c r="M94" s="24">
        <v>0.09</v>
      </c>
      <c r="N94" s="23">
        <v>27</v>
      </c>
      <c r="O94" s="25">
        <v>0.59</v>
      </c>
      <c r="P94" s="23">
        <v>12</v>
      </c>
      <c r="Q94" s="24">
        <v>0.1</v>
      </c>
      <c r="R94" s="23">
        <v>0</v>
      </c>
      <c r="S94" s="24">
        <v>0</v>
      </c>
    </row>
    <row r="95" spans="1:19" x14ac:dyDescent="0.25">
      <c r="A95" s="3" t="s">
        <v>9</v>
      </c>
      <c r="B95" s="35" t="s">
        <v>543</v>
      </c>
      <c r="C95" s="22" t="str">
        <f>VLOOKUP(A95,ICS!A:F,3,FALSE)</f>
        <v xml:space="preserve">West Yorkshire and Harrogate </v>
      </c>
      <c r="D95" s="22" t="s">
        <v>10</v>
      </c>
      <c r="E95" s="22" t="s">
        <v>11</v>
      </c>
      <c r="F95" s="22" t="str">
        <f>VLOOKUP(A95,ICS!A:F,6,FALSE)</f>
        <v>England</v>
      </c>
      <c r="G95" s="23">
        <v>286</v>
      </c>
      <c r="H95" s="23" t="s">
        <v>613</v>
      </c>
      <c r="I95" s="28" t="s">
        <v>614</v>
      </c>
      <c r="J95" s="23">
        <v>159</v>
      </c>
      <c r="K95" s="26">
        <v>1</v>
      </c>
      <c r="L95" s="23">
        <v>205</v>
      </c>
      <c r="M95" s="26">
        <v>0.72</v>
      </c>
      <c r="N95" s="23">
        <v>37</v>
      </c>
      <c r="O95" s="24">
        <v>0.28999999999999998</v>
      </c>
      <c r="P95" s="23">
        <v>156</v>
      </c>
      <c r="Q95" s="25">
        <v>0.55000000000000004</v>
      </c>
      <c r="R95" s="23">
        <v>16</v>
      </c>
      <c r="S95" s="25">
        <v>0.06</v>
      </c>
    </row>
    <row r="96" spans="1:19" x14ac:dyDescent="0.25">
      <c r="A96" s="3" t="s">
        <v>39</v>
      </c>
      <c r="B96" s="35" t="s">
        <v>543</v>
      </c>
      <c r="C96" s="22" t="str">
        <f>VLOOKUP(A96,ICS!A:F,3,FALSE)</f>
        <v xml:space="preserve">West Yorkshire and Harrogate </v>
      </c>
      <c r="D96" s="22" t="s">
        <v>40</v>
      </c>
      <c r="E96" s="22" t="s">
        <v>41</v>
      </c>
      <c r="F96" s="22" t="str">
        <f>VLOOKUP(A96,ICS!A:F,6,FALSE)</f>
        <v>England</v>
      </c>
      <c r="G96" s="23">
        <v>1218</v>
      </c>
      <c r="H96" s="23">
        <v>21</v>
      </c>
      <c r="I96" s="25">
        <v>0.14000000000000001</v>
      </c>
      <c r="J96" s="23">
        <v>889</v>
      </c>
      <c r="K96" s="26">
        <v>1</v>
      </c>
      <c r="L96" s="23">
        <v>202</v>
      </c>
      <c r="M96" s="24">
        <v>0.17</v>
      </c>
      <c r="N96" s="23">
        <v>124</v>
      </c>
      <c r="O96" s="24">
        <v>0.3</v>
      </c>
      <c r="P96" s="23">
        <v>298</v>
      </c>
      <c r="Q96" s="24">
        <v>0.24</v>
      </c>
      <c r="R96" s="23">
        <v>7</v>
      </c>
      <c r="S96" s="25">
        <v>0.01</v>
      </c>
    </row>
    <row r="97" spans="1:19" x14ac:dyDescent="0.25">
      <c r="A97" s="3" t="s">
        <v>330</v>
      </c>
      <c r="B97" s="35" t="s">
        <v>543</v>
      </c>
      <c r="C97" s="22" t="str">
        <f>VLOOKUP(A97,ICS!A:F,3,FALSE)</f>
        <v xml:space="preserve">West Yorkshire and Harrogate </v>
      </c>
      <c r="D97" s="22" t="s">
        <v>331</v>
      </c>
      <c r="E97" s="22" t="s">
        <v>332</v>
      </c>
      <c r="F97" s="22" t="str">
        <f>VLOOKUP(A97,ICS!A:F,6,FALSE)</f>
        <v>England</v>
      </c>
      <c r="G97" s="23">
        <v>312</v>
      </c>
      <c r="H97" s="23">
        <v>19</v>
      </c>
      <c r="I97" s="26">
        <v>0.34</v>
      </c>
      <c r="J97" s="23">
        <v>252</v>
      </c>
      <c r="K97" s="24">
        <v>0.96</v>
      </c>
      <c r="L97" s="23">
        <v>268</v>
      </c>
      <c r="M97" s="26">
        <v>0.86</v>
      </c>
      <c r="N97" s="23">
        <v>83</v>
      </c>
      <c r="O97" s="25">
        <v>0.65</v>
      </c>
      <c r="P97" s="23">
        <v>283</v>
      </c>
      <c r="Q97" s="26">
        <v>0.91</v>
      </c>
      <c r="R97" s="23">
        <v>256</v>
      </c>
      <c r="S97" s="26">
        <v>0.84</v>
      </c>
    </row>
    <row r="98" spans="1:19" x14ac:dyDescent="0.25">
      <c r="A98" s="3" t="s">
        <v>159</v>
      </c>
      <c r="B98" s="35" t="s">
        <v>543</v>
      </c>
      <c r="C98" s="22" t="str">
        <f>VLOOKUP(A98,ICS!A:F,3,FALSE)</f>
        <v xml:space="preserve">West Yorkshire and Harrogate </v>
      </c>
      <c r="D98" s="22" t="s">
        <v>160</v>
      </c>
      <c r="E98" s="22" t="s">
        <v>161</v>
      </c>
      <c r="F98" s="22" t="str">
        <f>VLOOKUP(A98,ICS!A:F,6,FALSE)</f>
        <v>England</v>
      </c>
      <c r="G98" s="23">
        <v>270</v>
      </c>
      <c r="H98" s="23" t="s">
        <v>613</v>
      </c>
      <c r="I98" s="28" t="s">
        <v>614</v>
      </c>
      <c r="J98" s="23">
        <v>234</v>
      </c>
      <c r="K98" s="26">
        <v>1</v>
      </c>
      <c r="L98" s="23">
        <v>237</v>
      </c>
      <c r="M98" s="26">
        <v>0.88</v>
      </c>
      <c r="N98" s="23">
        <v>49</v>
      </c>
      <c r="O98" s="25">
        <v>0.68</v>
      </c>
      <c r="P98" s="23">
        <v>133</v>
      </c>
      <c r="Q98" s="25">
        <v>0.49</v>
      </c>
      <c r="R98" s="23">
        <v>194</v>
      </c>
      <c r="S98" s="26">
        <v>0.78</v>
      </c>
    </row>
    <row r="99" spans="1:19" x14ac:dyDescent="0.25">
      <c r="A99" s="3" t="s">
        <v>380</v>
      </c>
      <c r="B99" s="35" t="s">
        <v>543</v>
      </c>
      <c r="C99" s="22" t="str">
        <f>VLOOKUP(A99,ICS!A:F,3,FALSE)</f>
        <v xml:space="preserve">West Yorkshire and Harrogate </v>
      </c>
      <c r="D99" s="22" t="s">
        <v>381</v>
      </c>
      <c r="E99" s="22" t="s">
        <v>382</v>
      </c>
      <c r="F99" s="22" t="str">
        <f>VLOOKUP(A99,ICS!A:F,6,FALSE)</f>
        <v>England</v>
      </c>
      <c r="G99" s="23">
        <v>667</v>
      </c>
      <c r="H99" s="23">
        <v>10</v>
      </c>
      <c r="I99" s="25">
        <v>0.11</v>
      </c>
      <c r="J99" s="23">
        <v>508</v>
      </c>
      <c r="K99" s="25">
        <v>0.99</v>
      </c>
      <c r="L99" s="23">
        <v>576</v>
      </c>
      <c r="M99" s="26">
        <v>0.86</v>
      </c>
      <c r="N99" s="23">
        <v>168</v>
      </c>
      <c r="O99" s="25">
        <v>0.73</v>
      </c>
      <c r="P99" s="23">
        <v>345</v>
      </c>
      <c r="Q99" s="25">
        <v>0.52</v>
      </c>
      <c r="R99" s="23">
        <v>339</v>
      </c>
      <c r="S99" s="26">
        <v>0.53</v>
      </c>
    </row>
    <row r="100" spans="1:19" x14ac:dyDescent="0.25">
      <c r="A100" s="3" t="s">
        <v>284</v>
      </c>
      <c r="B100" s="35" t="s">
        <v>543</v>
      </c>
      <c r="C100" s="22" t="str">
        <f>VLOOKUP(A100,ICS!A:F,3,FALSE)</f>
        <v xml:space="preserve">West Yorkshire and Harrogate </v>
      </c>
      <c r="D100" s="22" t="s">
        <v>285</v>
      </c>
      <c r="E100" s="22" t="s">
        <v>286</v>
      </c>
      <c r="F100" s="22" t="str">
        <f>VLOOKUP(A100,ICS!A:F,6,FALSE)</f>
        <v>England</v>
      </c>
      <c r="G100" s="23">
        <v>1321</v>
      </c>
      <c r="H100" s="23">
        <v>26</v>
      </c>
      <c r="I100" s="25">
        <v>0.16</v>
      </c>
      <c r="J100" s="23">
        <v>1012</v>
      </c>
      <c r="K100" s="25">
        <v>0.99</v>
      </c>
      <c r="L100" s="23">
        <v>1267</v>
      </c>
      <c r="M100" s="26">
        <v>0.96</v>
      </c>
      <c r="N100" s="23">
        <v>407</v>
      </c>
      <c r="O100" s="26">
        <v>0.88</v>
      </c>
      <c r="P100" s="23">
        <v>1004</v>
      </c>
      <c r="Q100" s="26">
        <v>0.76</v>
      </c>
      <c r="R100" s="23">
        <v>410</v>
      </c>
      <c r="S100" s="25">
        <v>0.32</v>
      </c>
    </row>
    <row r="101" spans="1:19" x14ac:dyDescent="0.25">
      <c r="A101" s="3" t="s">
        <v>335</v>
      </c>
      <c r="B101" s="35" t="s">
        <v>558</v>
      </c>
      <c r="C101" s="22" t="str">
        <f>VLOOKUP(A101,ICS!A:F,3,FALSE)</f>
        <v>Cheshire and Merseyside</v>
      </c>
      <c r="D101" s="22" t="s">
        <v>336</v>
      </c>
      <c r="E101" s="22" t="s">
        <v>121</v>
      </c>
      <c r="F101" s="22" t="str">
        <f>VLOOKUP(A101,ICS!A:F,6,FALSE)</f>
        <v>England</v>
      </c>
      <c r="G101" s="23">
        <v>780</v>
      </c>
      <c r="H101" s="23">
        <v>0</v>
      </c>
      <c r="I101" s="24">
        <v>0</v>
      </c>
      <c r="J101" s="23">
        <v>304</v>
      </c>
      <c r="K101" s="25">
        <v>0.99</v>
      </c>
      <c r="L101" s="23">
        <v>423</v>
      </c>
      <c r="M101" s="25">
        <v>0.54</v>
      </c>
      <c r="N101" s="23">
        <v>298</v>
      </c>
      <c r="O101" s="26">
        <v>0.77</v>
      </c>
      <c r="P101" s="23">
        <v>359</v>
      </c>
      <c r="Q101" s="25">
        <v>0.46</v>
      </c>
      <c r="R101" s="23">
        <v>369</v>
      </c>
      <c r="S101" s="26">
        <v>0.49</v>
      </c>
    </row>
    <row r="102" spans="1:19" x14ac:dyDescent="0.25">
      <c r="A102" s="3" t="s">
        <v>119</v>
      </c>
      <c r="B102" s="35" t="s">
        <v>558</v>
      </c>
      <c r="C102" s="22" t="str">
        <f>VLOOKUP(A102,ICS!A:F,3,FALSE)</f>
        <v>Cheshire and Merseyside</v>
      </c>
      <c r="D102" s="22" t="s">
        <v>120</v>
      </c>
      <c r="E102" s="22" t="s">
        <v>121</v>
      </c>
      <c r="F102" s="22" t="str">
        <f>VLOOKUP(A102,ICS!A:F,6,FALSE)</f>
        <v>England</v>
      </c>
      <c r="G102" s="23">
        <v>746</v>
      </c>
      <c r="H102" s="23">
        <v>11</v>
      </c>
      <c r="I102" s="25">
        <v>0.11</v>
      </c>
      <c r="J102" s="23">
        <v>638</v>
      </c>
      <c r="K102" s="24">
        <v>0.94</v>
      </c>
      <c r="L102" s="23">
        <v>379</v>
      </c>
      <c r="M102" s="25">
        <v>0.51</v>
      </c>
      <c r="N102" s="23">
        <v>241</v>
      </c>
      <c r="O102" s="26">
        <v>0.8</v>
      </c>
      <c r="P102" s="23">
        <v>628</v>
      </c>
      <c r="Q102" s="26">
        <v>0.84</v>
      </c>
      <c r="R102" s="23">
        <v>142</v>
      </c>
      <c r="S102" s="25">
        <v>0.2</v>
      </c>
    </row>
    <row r="103" spans="1:19" x14ac:dyDescent="0.25">
      <c r="A103" s="3" t="s">
        <v>80</v>
      </c>
      <c r="B103" s="35" t="s">
        <v>558</v>
      </c>
      <c r="C103" s="22" t="str">
        <f>VLOOKUP(A103,ICS!A:F,3,FALSE)</f>
        <v xml:space="preserve">Cheshire and Merseyside Health and Care Partnership </v>
      </c>
      <c r="D103" s="22" t="s">
        <v>81</v>
      </c>
      <c r="E103" s="22" t="s">
        <v>82</v>
      </c>
      <c r="F103" s="22" t="str">
        <f>VLOOKUP(A103,ICS!A:F,6,FALSE)</f>
        <v>England</v>
      </c>
      <c r="G103" s="23">
        <v>39</v>
      </c>
      <c r="H103" s="23">
        <v>0</v>
      </c>
      <c r="I103" s="24">
        <v>0</v>
      </c>
      <c r="J103" s="23">
        <v>13</v>
      </c>
      <c r="K103" s="26">
        <v>1</v>
      </c>
      <c r="L103" s="23">
        <v>19</v>
      </c>
      <c r="M103" s="25">
        <v>0.49</v>
      </c>
      <c r="N103" s="23">
        <v>10</v>
      </c>
      <c r="O103" s="25">
        <v>0.62</v>
      </c>
      <c r="P103" s="23">
        <v>9</v>
      </c>
      <c r="Q103" s="24">
        <v>0.23</v>
      </c>
      <c r="R103" s="23">
        <v>0</v>
      </c>
      <c r="S103" s="24">
        <v>0</v>
      </c>
    </row>
    <row r="104" spans="1:19" x14ac:dyDescent="0.25">
      <c r="A104" s="3" t="s">
        <v>217</v>
      </c>
      <c r="B104" s="35" t="s">
        <v>558</v>
      </c>
      <c r="C104" s="22" t="str">
        <f>VLOOKUP(A104,ICS!A:F,3,FALSE)</f>
        <v xml:space="preserve">Cheshire and Merseyside Health and Care Partnership </v>
      </c>
      <c r="D104" s="22" t="s">
        <v>218</v>
      </c>
      <c r="E104" s="22" t="s">
        <v>219</v>
      </c>
      <c r="F104" s="22" t="str">
        <f>VLOOKUP(A104,ICS!A:F,6,FALSE)</f>
        <v>England</v>
      </c>
      <c r="G104" s="23">
        <v>162</v>
      </c>
      <c r="H104" s="23">
        <v>0</v>
      </c>
      <c r="I104" s="24">
        <v>0</v>
      </c>
      <c r="J104" s="23">
        <v>116</v>
      </c>
      <c r="K104" s="25">
        <v>0.99</v>
      </c>
      <c r="L104" s="23">
        <v>82</v>
      </c>
      <c r="M104" s="25">
        <v>0.51</v>
      </c>
      <c r="N104" s="23">
        <v>32</v>
      </c>
      <c r="O104" s="25">
        <v>0.71</v>
      </c>
      <c r="P104" s="23">
        <v>118</v>
      </c>
      <c r="Q104" s="26">
        <v>0.73</v>
      </c>
      <c r="R104" s="23">
        <v>12</v>
      </c>
      <c r="S104" s="25">
        <v>0.08</v>
      </c>
    </row>
    <row r="105" spans="1:19" x14ac:dyDescent="0.25">
      <c r="A105" s="3" t="s">
        <v>206</v>
      </c>
      <c r="B105" s="35" t="s">
        <v>558</v>
      </c>
      <c r="C105" s="22" t="str">
        <f>VLOOKUP(A105,ICS!A:F,3,FALSE)</f>
        <v xml:space="preserve">Cheshire and Merseyside Health and Care Partnership </v>
      </c>
      <c r="D105" s="22" t="s">
        <v>207</v>
      </c>
      <c r="E105" s="22" t="s">
        <v>208</v>
      </c>
      <c r="F105" s="22" t="str">
        <f>VLOOKUP(A105,ICS!A:F,6,FALSE)</f>
        <v>England</v>
      </c>
      <c r="G105" s="23">
        <v>124</v>
      </c>
      <c r="H105" s="23">
        <v>0</v>
      </c>
      <c r="I105" s="24">
        <v>0</v>
      </c>
      <c r="J105" s="23">
        <v>55</v>
      </c>
      <c r="K105" s="26">
        <v>1</v>
      </c>
      <c r="L105" s="23">
        <v>37</v>
      </c>
      <c r="M105" s="25">
        <v>0.3</v>
      </c>
      <c r="N105" s="23">
        <v>26</v>
      </c>
      <c r="O105" s="25">
        <v>0.62</v>
      </c>
      <c r="P105" s="23">
        <v>60</v>
      </c>
      <c r="Q105" s="25">
        <v>0.48</v>
      </c>
      <c r="R105" s="23" t="s">
        <v>613</v>
      </c>
      <c r="S105" s="28" t="s">
        <v>614</v>
      </c>
    </row>
    <row r="106" spans="1:19" x14ac:dyDescent="0.25">
      <c r="A106" s="3" t="s">
        <v>386</v>
      </c>
      <c r="B106" s="35" t="s">
        <v>558</v>
      </c>
      <c r="C106" s="22" t="str">
        <f>VLOOKUP(A106,ICS!A:F,3,FALSE)</f>
        <v xml:space="preserve">Cheshire and Merseyside Health and Care Partnership </v>
      </c>
      <c r="D106" s="22" t="s">
        <v>387</v>
      </c>
      <c r="E106" s="22" t="s">
        <v>388</v>
      </c>
      <c r="F106" s="22" t="str">
        <f>VLOOKUP(A106,ICS!A:F,6,FALSE)</f>
        <v>England</v>
      </c>
      <c r="G106" s="23">
        <v>265</v>
      </c>
      <c r="H106" s="23">
        <v>5</v>
      </c>
      <c r="I106" s="26">
        <v>0.28000000000000003</v>
      </c>
      <c r="J106" s="23">
        <v>150</v>
      </c>
      <c r="K106" s="26">
        <v>1</v>
      </c>
      <c r="L106" s="23">
        <v>130</v>
      </c>
      <c r="M106" s="25">
        <v>0.49</v>
      </c>
      <c r="N106" s="23">
        <v>5</v>
      </c>
      <c r="O106" s="24">
        <v>0.08</v>
      </c>
      <c r="P106" s="23">
        <v>68</v>
      </c>
      <c r="Q106" s="24">
        <v>0.26</v>
      </c>
      <c r="R106" s="23">
        <v>0</v>
      </c>
      <c r="S106" s="24">
        <v>0</v>
      </c>
    </row>
    <row r="107" spans="1:19" x14ac:dyDescent="0.25">
      <c r="A107" s="3" t="s">
        <v>444</v>
      </c>
      <c r="B107" s="35" t="s">
        <v>558</v>
      </c>
      <c r="C107" s="22" t="str">
        <f>VLOOKUP(A107,ICS!A:F,3,FALSE)</f>
        <v xml:space="preserve">Cheshire and Merseyside Health and Care Partnership </v>
      </c>
      <c r="D107" s="22" t="s">
        <v>445</v>
      </c>
      <c r="E107" s="22" t="s">
        <v>446</v>
      </c>
      <c r="F107" s="22" t="str">
        <f>VLOOKUP(A107,ICS!A:F,6,FALSE)</f>
        <v>England</v>
      </c>
      <c r="G107" s="23">
        <v>40</v>
      </c>
      <c r="H107" s="23">
        <v>0</v>
      </c>
      <c r="I107" s="24">
        <v>0</v>
      </c>
      <c r="J107" s="23">
        <v>21</v>
      </c>
      <c r="K107" s="24">
        <v>0.91</v>
      </c>
      <c r="L107" s="23">
        <v>27</v>
      </c>
      <c r="M107" s="26">
        <v>0.68</v>
      </c>
      <c r="N107" s="23" t="s">
        <v>613</v>
      </c>
      <c r="O107" s="28" t="s">
        <v>614</v>
      </c>
      <c r="P107" s="23">
        <v>8</v>
      </c>
      <c r="Q107" s="24">
        <v>0.2</v>
      </c>
      <c r="R107" s="23">
        <v>0</v>
      </c>
      <c r="S107" s="24">
        <v>0</v>
      </c>
    </row>
    <row r="108" spans="1:19" x14ac:dyDescent="0.25">
      <c r="A108" s="3" t="s">
        <v>431</v>
      </c>
      <c r="B108" s="35" t="s">
        <v>558</v>
      </c>
      <c r="C108" s="22" t="str">
        <f>VLOOKUP(A108,ICS!A:F,3,FALSE)</f>
        <v xml:space="preserve">Cheshire and Merseyside Health and Care Partnership </v>
      </c>
      <c r="D108" s="22" t="s">
        <v>432</v>
      </c>
      <c r="E108" s="22" t="s">
        <v>433</v>
      </c>
      <c r="F108" s="22" t="str">
        <f>VLOOKUP(A108,ICS!A:F,6,FALSE)</f>
        <v>England</v>
      </c>
      <c r="G108" s="23">
        <v>463</v>
      </c>
      <c r="H108" s="23" t="s">
        <v>613</v>
      </c>
      <c r="I108" s="28" t="s">
        <v>614</v>
      </c>
      <c r="J108" s="23">
        <v>111</v>
      </c>
      <c r="K108" s="25">
        <v>0.99</v>
      </c>
      <c r="L108" s="23">
        <v>218</v>
      </c>
      <c r="M108" s="25">
        <v>0.47</v>
      </c>
      <c r="N108" s="23">
        <v>135</v>
      </c>
      <c r="O108" s="26">
        <v>0.86</v>
      </c>
      <c r="P108" s="23">
        <v>327</v>
      </c>
      <c r="Q108" s="25">
        <v>0.71</v>
      </c>
      <c r="R108" s="23">
        <v>365</v>
      </c>
      <c r="S108" s="26">
        <v>0.82</v>
      </c>
    </row>
    <row r="109" spans="1:19" x14ac:dyDescent="0.25">
      <c r="A109" s="3" t="s">
        <v>450</v>
      </c>
      <c r="B109" s="35" t="s">
        <v>558</v>
      </c>
      <c r="C109" s="22" t="str">
        <f>VLOOKUP(A109,ICS!A:F,3,FALSE)</f>
        <v xml:space="preserve">Cheshire and Merseyside Health and Care Partnership </v>
      </c>
      <c r="D109" s="22" t="s">
        <v>451</v>
      </c>
      <c r="E109" s="22" t="s">
        <v>452</v>
      </c>
      <c r="F109" s="22" t="str">
        <f>VLOOKUP(A109,ICS!A:F,6,FALSE)</f>
        <v>England</v>
      </c>
      <c r="G109" s="23">
        <v>173</v>
      </c>
      <c r="H109" s="23" t="s">
        <v>613</v>
      </c>
      <c r="I109" s="28" t="s">
        <v>614</v>
      </c>
      <c r="J109" s="23">
        <v>77</v>
      </c>
      <c r="K109" s="24">
        <v>0.93</v>
      </c>
      <c r="L109" s="23">
        <v>124</v>
      </c>
      <c r="M109" s="26">
        <v>0.72</v>
      </c>
      <c r="N109" s="23">
        <v>33</v>
      </c>
      <c r="O109" s="25">
        <v>0.61</v>
      </c>
      <c r="P109" s="23">
        <v>75</v>
      </c>
      <c r="Q109" s="24">
        <v>0.43</v>
      </c>
      <c r="R109" s="23">
        <v>87</v>
      </c>
      <c r="S109" s="26">
        <v>0.51</v>
      </c>
    </row>
    <row r="110" spans="1:19" x14ac:dyDescent="0.25">
      <c r="A110" s="3" t="s">
        <v>33</v>
      </c>
      <c r="B110" s="35" t="s">
        <v>558</v>
      </c>
      <c r="C110" s="22" t="str">
        <f>VLOOKUP(A110,ICS!A:F,3,FALSE)</f>
        <v xml:space="preserve">Greater Manchester Health and Social Care Partnership </v>
      </c>
      <c r="D110" s="22" t="s">
        <v>34</v>
      </c>
      <c r="E110" s="22" t="s">
        <v>35</v>
      </c>
      <c r="F110" s="22" t="str">
        <f>VLOOKUP(A110,ICS!A:F,6,FALSE)</f>
        <v>England</v>
      </c>
      <c r="G110" s="23">
        <v>513</v>
      </c>
      <c r="H110" s="23">
        <v>5</v>
      </c>
      <c r="I110" s="25">
        <v>0.16</v>
      </c>
      <c r="J110" s="23">
        <v>345</v>
      </c>
      <c r="K110" s="25">
        <v>0.99</v>
      </c>
      <c r="L110" s="23">
        <v>245</v>
      </c>
      <c r="M110" s="25">
        <v>0.48</v>
      </c>
      <c r="N110" s="23">
        <v>104</v>
      </c>
      <c r="O110" s="25">
        <v>0.57999999999999996</v>
      </c>
      <c r="P110" s="23">
        <v>224</v>
      </c>
      <c r="Q110" s="24">
        <v>0.44</v>
      </c>
      <c r="R110" s="23">
        <v>0</v>
      </c>
      <c r="S110" s="24">
        <v>0</v>
      </c>
    </row>
    <row r="111" spans="1:19" x14ac:dyDescent="0.25">
      <c r="A111" s="3" t="s">
        <v>235</v>
      </c>
      <c r="B111" s="35" t="s">
        <v>558</v>
      </c>
      <c r="C111" s="22" t="str">
        <f>VLOOKUP(A111,ICS!A:F,3,FALSE)</f>
        <v xml:space="preserve">Greater Manchester Health and Social Care Partnership </v>
      </c>
      <c r="D111" s="22" t="s">
        <v>236</v>
      </c>
      <c r="E111" s="22" t="s">
        <v>237</v>
      </c>
      <c r="F111" s="22" t="str">
        <f>VLOOKUP(A111,ICS!A:F,6,FALSE)</f>
        <v>England</v>
      </c>
      <c r="G111" s="23">
        <v>547</v>
      </c>
      <c r="H111" s="23">
        <v>14</v>
      </c>
      <c r="I111" s="26">
        <v>0.3</v>
      </c>
      <c r="J111" s="23">
        <v>354</v>
      </c>
      <c r="K111" s="26">
        <v>1</v>
      </c>
      <c r="L111" s="23">
        <v>223</v>
      </c>
      <c r="M111" s="25">
        <v>0.41</v>
      </c>
      <c r="N111" s="23">
        <v>269</v>
      </c>
      <c r="O111" s="26">
        <v>0.88</v>
      </c>
      <c r="P111" s="23">
        <v>417</v>
      </c>
      <c r="Q111" s="26">
        <v>0.76</v>
      </c>
      <c r="R111" s="23" t="s">
        <v>613</v>
      </c>
      <c r="S111" s="28" t="s">
        <v>614</v>
      </c>
    </row>
    <row r="112" spans="1:19" x14ac:dyDescent="0.25">
      <c r="A112" s="3" t="s">
        <v>468</v>
      </c>
      <c r="B112" s="35" t="s">
        <v>558</v>
      </c>
      <c r="C112" s="22" t="str">
        <f>VLOOKUP(A112,ICS!A:F,3,FALSE)</f>
        <v xml:space="preserve">Greater Manchester Health and Social Care Partnership </v>
      </c>
      <c r="D112" s="22" t="s">
        <v>469</v>
      </c>
      <c r="E112" s="22" t="s">
        <v>237</v>
      </c>
      <c r="F112" s="22" t="str">
        <f>VLOOKUP(A112,ICS!A:F,6,FALSE)</f>
        <v>England</v>
      </c>
      <c r="G112" s="23">
        <v>435</v>
      </c>
      <c r="H112" s="23" t="s">
        <v>613</v>
      </c>
      <c r="I112" s="28" t="s">
        <v>614</v>
      </c>
      <c r="J112" s="23">
        <v>338</v>
      </c>
      <c r="K112" s="26">
        <v>1</v>
      </c>
      <c r="L112" s="23">
        <v>124</v>
      </c>
      <c r="M112" s="25">
        <v>0.28999999999999998</v>
      </c>
      <c r="N112" s="23">
        <v>118</v>
      </c>
      <c r="O112" s="25">
        <v>0.71</v>
      </c>
      <c r="P112" s="23">
        <v>357</v>
      </c>
      <c r="Q112" s="26">
        <v>0.82</v>
      </c>
      <c r="R112" s="23">
        <v>187</v>
      </c>
      <c r="S112" s="25">
        <v>0.44</v>
      </c>
    </row>
    <row r="113" spans="1:19" x14ac:dyDescent="0.25">
      <c r="A113" s="3" t="s">
        <v>55</v>
      </c>
      <c r="B113" s="35" t="s">
        <v>558</v>
      </c>
      <c r="C113" s="22" t="str">
        <f>VLOOKUP(A113,ICS!A:F,3,FALSE)</f>
        <v xml:space="preserve">Greater Manchester Health and Social Care Partnership </v>
      </c>
      <c r="D113" s="22" t="s">
        <v>56</v>
      </c>
      <c r="E113" s="22" t="s">
        <v>57</v>
      </c>
      <c r="F113" s="22" t="str">
        <f>VLOOKUP(A113,ICS!A:F,6,FALSE)</f>
        <v>England</v>
      </c>
      <c r="G113" s="23">
        <v>652</v>
      </c>
      <c r="H113" s="23">
        <v>16</v>
      </c>
      <c r="I113" s="26">
        <v>0.38</v>
      </c>
      <c r="J113" s="23">
        <v>343</v>
      </c>
      <c r="K113" s="26">
        <v>1</v>
      </c>
      <c r="L113" s="23">
        <v>192</v>
      </c>
      <c r="M113" s="25">
        <v>0.28999999999999998</v>
      </c>
      <c r="N113" s="23">
        <v>0</v>
      </c>
      <c r="O113" s="24">
        <v>0</v>
      </c>
      <c r="P113" s="23">
        <v>155</v>
      </c>
      <c r="Q113" s="24">
        <v>0.24</v>
      </c>
      <c r="R113" s="23">
        <v>0</v>
      </c>
      <c r="S113" s="24">
        <v>0</v>
      </c>
    </row>
    <row r="114" spans="1:19" x14ac:dyDescent="0.25">
      <c r="A114" s="3" t="s">
        <v>249</v>
      </c>
      <c r="B114" s="35" t="s">
        <v>558</v>
      </c>
      <c r="C114" s="22" t="str">
        <f>VLOOKUP(A114,ICS!A:F,3,FALSE)</f>
        <v xml:space="preserve">Greater Manchester Health and Social Care Partnership </v>
      </c>
      <c r="D114" s="22" t="s">
        <v>250</v>
      </c>
      <c r="E114" s="22" t="s">
        <v>57</v>
      </c>
      <c r="F114" s="22" t="str">
        <f>VLOOKUP(A114,ICS!A:F,6,FALSE)</f>
        <v>England</v>
      </c>
      <c r="G114" s="23">
        <v>710</v>
      </c>
      <c r="H114" s="23">
        <v>17</v>
      </c>
      <c r="I114" s="26">
        <v>0.37</v>
      </c>
      <c r="J114" s="23">
        <v>432</v>
      </c>
      <c r="K114" s="25">
        <v>0.99</v>
      </c>
      <c r="L114" s="23">
        <v>201</v>
      </c>
      <c r="M114" s="25">
        <v>0.28000000000000003</v>
      </c>
      <c r="N114" s="23">
        <v>7</v>
      </c>
      <c r="O114" s="24">
        <v>0.04</v>
      </c>
      <c r="P114" s="23">
        <v>152</v>
      </c>
      <c r="Q114" s="24">
        <v>0.21</v>
      </c>
      <c r="R114" s="23">
        <v>0</v>
      </c>
      <c r="S114" s="24">
        <v>0</v>
      </c>
    </row>
    <row r="115" spans="1:19" x14ac:dyDescent="0.25">
      <c r="A115" s="3" t="s">
        <v>271</v>
      </c>
      <c r="B115" s="35" t="s">
        <v>558</v>
      </c>
      <c r="C115" s="22" t="str">
        <f>VLOOKUP(A115,ICS!A:F,3,FALSE)</f>
        <v xml:space="preserve">Greater Manchester Health and Social Care Partnership </v>
      </c>
      <c r="D115" s="22" t="s">
        <v>272</v>
      </c>
      <c r="E115" s="22" t="s">
        <v>57</v>
      </c>
      <c r="F115" s="22" t="str">
        <f>VLOOKUP(A115,ICS!A:F,6,FALSE)</f>
        <v>England</v>
      </c>
      <c r="G115" s="23">
        <v>333</v>
      </c>
      <c r="H115" s="23" t="s">
        <v>613</v>
      </c>
      <c r="I115" s="28" t="s">
        <v>614</v>
      </c>
      <c r="J115" s="23">
        <v>206</v>
      </c>
      <c r="K115" s="24">
        <v>0.95</v>
      </c>
      <c r="L115" s="23">
        <v>69</v>
      </c>
      <c r="M115" s="25">
        <v>0.21</v>
      </c>
      <c r="N115" s="23">
        <v>53</v>
      </c>
      <c r="O115" s="25">
        <v>0.55000000000000004</v>
      </c>
      <c r="P115" s="23">
        <v>108</v>
      </c>
      <c r="Q115" s="24">
        <v>0.32</v>
      </c>
      <c r="R115" s="23">
        <v>134</v>
      </c>
      <c r="S115" s="25">
        <v>0.41</v>
      </c>
    </row>
    <row r="116" spans="1:19" x14ac:dyDescent="0.25">
      <c r="A116" s="3" t="s">
        <v>392</v>
      </c>
      <c r="B116" s="35" t="s">
        <v>558</v>
      </c>
      <c r="C116" s="22" t="str">
        <f>VLOOKUP(A116,ICS!A:F,3,FALSE)</f>
        <v xml:space="preserve">Greater Manchester Health and Social Care Partnership </v>
      </c>
      <c r="D116" s="22" t="s">
        <v>393</v>
      </c>
      <c r="E116" s="22" t="s">
        <v>57</v>
      </c>
      <c r="F116" s="22" t="str">
        <f>VLOOKUP(A116,ICS!A:F,6,FALSE)</f>
        <v>England</v>
      </c>
      <c r="G116" s="23">
        <v>531</v>
      </c>
      <c r="H116" s="23">
        <v>7</v>
      </c>
      <c r="I116" s="26">
        <v>0.26</v>
      </c>
      <c r="J116" s="23">
        <v>509</v>
      </c>
      <c r="K116" s="26">
        <v>1</v>
      </c>
      <c r="L116" s="23">
        <v>457</v>
      </c>
      <c r="M116" s="26">
        <v>0.86</v>
      </c>
      <c r="N116" s="23">
        <v>235</v>
      </c>
      <c r="O116" s="26">
        <v>0.91</v>
      </c>
      <c r="P116" s="23">
        <v>457</v>
      </c>
      <c r="Q116" s="26">
        <v>0.86</v>
      </c>
      <c r="R116" s="23">
        <v>194</v>
      </c>
      <c r="S116" s="25">
        <v>0.38</v>
      </c>
    </row>
    <row r="117" spans="1:19" x14ac:dyDescent="0.25">
      <c r="A117" s="3" t="s">
        <v>375</v>
      </c>
      <c r="B117" s="35" t="s">
        <v>558</v>
      </c>
      <c r="C117" s="22" t="str">
        <f>VLOOKUP(A117,ICS!A:F,3,FALSE)</f>
        <v xml:space="preserve">Greater Manchester Health and Social Care Partnership </v>
      </c>
      <c r="D117" s="22" t="s">
        <v>376</v>
      </c>
      <c r="E117" s="22" t="s">
        <v>377</v>
      </c>
      <c r="F117" s="22" t="str">
        <f>VLOOKUP(A117,ICS!A:F,6,FALSE)</f>
        <v>England</v>
      </c>
      <c r="G117" s="23">
        <v>627</v>
      </c>
      <c r="H117" s="23" t="s">
        <v>613</v>
      </c>
      <c r="I117" s="28" t="s">
        <v>614</v>
      </c>
      <c r="J117" s="23">
        <v>246</v>
      </c>
      <c r="K117" s="25">
        <v>0.99</v>
      </c>
      <c r="L117" s="23">
        <v>222</v>
      </c>
      <c r="M117" s="25">
        <v>0.35</v>
      </c>
      <c r="N117" s="23">
        <v>160</v>
      </c>
      <c r="O117" s="25">
        <v>0.7</v>
      </c>
      <c r="P117" s="23">
        <v>226</v>
      </c>
      <c r="Q117" s="24">
        <v>0.36</v>
      </c>
      <c r="R117" s="23">
        <v>14</v>
      </c>
      <c r="S117" s="25">
        <v>0.02</v>
      </c>
    </row>
    <row r="118" spans="1:19" x14ac:dyDescent="0.25">
      <c r="A118" s="3" t="s">
        <v>406</v>
      </c>
      <c r="B118" s="35" t="s">
        <v>558</v>
      </c>
      <c r="C118" s="22" t="str">
        <f>VLOOKUP(A118,ICS!A:F,3,FALSE)</f>
        <v xml:space="preserve">Greater Manchester Health and Social Care Partnership </v>
      </c>
      <c r="D118" s="22" t="s">
        <v>407</v>
      </c>
      <c r="E118" s="22" t="s">
        <v>408</v>
      </c>
      <c r="F118" s="22" t="str">
        <f>VLOOKUP(A118,ICS!A:F,6,FALSE)</f>
        <v>England</v>
      </c>
      <c r="G118" s="23">
        <v>671</v>
      </c>
      <c r="H118" s="23">
        <v>9</v>
      </c>
      <c r="I118" s="25">
        <v>0.18</v>
      </c>
      <c r="J118" s="23">
        <v>396</v>
      </c>
      <c r="K118" s="26">
        <v>1</v>
      </c>
      <c r="L118" s="23">
        <v>304</v>
      </c>
      <c r="M118" s="25">
        <v>0.45</v>
      </c>
      <c r="N118" s="23">
        <v>68</v>
      </c>
      <c r="O118" s="24">
        <v>0.31</v>
      </c>
      <c r="P118" s="23">
        <v>346</v>
      </c>
      <c r="Q118" s="25">
        <v>0.52</v>
      </c>
      <c r="R118" s="23">
        <v>174</v>
      </c>
      <c r="S118" s="25">
        <v>0.27</v>
      </c>
    </row>
    <row r="119" spans="1:19" x14ac:dyDescent="0.25">
      <c r="A119" s="3" t="s">
        <v>6</v>
      </c>
      <c r="B119" s="35" t="s">
        <v>558</v>
      </c>
      <c r="C119" s="22" t="str">
        <f>VLOOKUP(A119,ICS!A:F,3,FALSE)</f>
        <v xml:space="preserve">Greater Manchester Health and Social Care Partnership </v>
      </c>
      <c r="D119" s="22" t="s">
        <v>7</v>
      </c>
      <c r="E119" s="22" t="s">
        <v>8</v>
      </c>
      <c r="F119" s="22" t="str">
        <f>VLOOKUP(A119,ICS!A:F,6,FALSE)</f>
        <v>England</v>
      </c>
      <c r="G119" s="23">
        <v>120</v>
      </c>
      <c r="H119" s="23">
        <v>0</v>
      </c>
      <c r="I119" s="24">
        <v>0</v>
      </c>
      <c r="J119" s="23">
        <v>84</v>
      </c>
      <c r="K119" s="26">
        <v>1</v>
      </c>
      <c r="L119" s="23">
        <v>0</v>
      </c>
      <c r="M119" s="24">
        <v>0</v>
      </c>
      <c r="N119" s="23">
        <v>29</v>
      </c>
      <c r="O119" s="25">
        <v>0.69</v>
      </c>
      <c r="P119" s="23">
        <v>57</v>
      </c>
      <c r="Q119" s="25">
        <v>0.48</v>
      </c>
      <c r="R119" s="23">
        <v>52</v>
      </c>
      <c r="S119" s="25">
        <v>0.45</v>
      </c>
    </row>
    <row r="120" spans="1:19" x14ac:dyDescent="0.25">
      <c r="A120" s="3" t="s">
        <v>24</v>
      </c>
      <c r="B120" s="35" t="s">
        <v>558</v>
      </c>
      <c r="C120" s="22" t="str">
        <f>VLOOKUP(A120,ICS!A:F,3,FALSE)</f>
        <v xml:space="preserve">Lancashire and South Cumbria </v>
      </c>
      <c r="D120" s="22" t="s">
        <v>25</v>
      </c>
      <c r="E120" s="22" t="s">
        <v>26</v>
      </c>
      <c r="F120" s="22" t="str">
        <f>VLOOKUP(A120,ICS!A:F,6,FALSE)</f>
        <v>England</v>
      </c>
      <c r="G120" s="23">
        <v>1129</v>
      </c>
      <c r="H120" s="23">
        <v>12</v>
      </c>
      <c r="I120" s="25">
        <v>0.14000000000000001</v>
      </c>
      <c r="J120" s="23">
        <v>933</v>
      </c>
      <c r="K120" s="26">
        <v>1</v>
      </c>
      <c r="L120" s="23">
        <v>576</v>
      </c>
      <c r="M120" s="25">
        <v>0.51</v>
      </c>
      <c r="N120" s="23">
        <v>325</v>
      </c>
      <c r="O120" s="25">
        <v>0.72</v>
      </c>
      <c r="P120" s="23">
        <v>736</v>
      </c>
      <c r="Q120" s="25">
        <v>0.65</v>
      </c>
      <c r="R120" s="23">
        <v>603</v>
      </c>
      <c r="S120" s="26">
        <v>0.55000000000000004</v>
      </c>
    </row>
    <row r="121" spans="1:19" x14ac:dyDescent="0.25">
      <c r="A121" s="3" t="s">
        <v>73</v>
      </c>
      <c r="B121" s="35" t="s">
        <v>558</v>
      </c>
      <c r="C121" s="22" t="str">
        <f>VLOOKUP(A121,ICS!A:F,3,FALSE)</f>
        <v xml:space="preserve">Lancashire and South Cumbria </v>
      </c>
      <c r="D121" s="22" t="s">
        <v>74</v>
      </c>
      <c r="E121" s="22" t="s">
        <v>75</v>
      </c>
      <c r="F121" s="22" t="str">
        <f>VLOOKUP(A121,ICS!A:F,6,FALSE)</f>
        <v>England</v>
      </c>
      <c r="G121" s="23">
        <v>160</v>
      </c>
      <c r="H121" s="23">
        <v>0</v>
      </c>
      <c r="I121" s="27" t="s">
        <v>76</v>
      </c>
      <c r="J121" s="23">
        <v>38</v>
      </c>
      <c r="K121" s="26">
        <v>1</v>
      </c>
      <c r="L121" s="23">
        <v>65</v>
      </c>
      <c r="M121" s="25">
        <v>0.41</v>
      </c>
      <c r="N121" s="23">
        <v>39</v>
      </c>
      <c r="O121" s="26">
        <v>0.98</v>
      </c>
      <c r="P121" s="23">
        <v>19</v>
      </c>
      <c r="Q121" s="24">
        <v>0.12</v>
      </c>
      <c r="R121" s="23" t="s">
        <v>613</v>
      </c>
      <c r="S121" s="28" t="s">
        <v>614</v>
      </c>
    </row>
    <row r="122" spans="1:19" x14ac:dyDescent="0.25">
      <c r="A122" s="3" t="s">
        <v>340</v>
      </c>
      <c r="B122" s="35" t="s">
        <v>558</v>
      </c>
      <c r="C122" s="22" t="str">
        <f>VLOOKUP(A122,ICS!A:F,3,FALSE)</f>
        <v xml:space="preserve">Lancashire and South Cumbria </v>
      </c>
      <c r="D122" s="22" t="s">
        <v>341</v>
      </c>
      <c r="E122" s="22" t="s">
        <v>75</v>
      </c>
      <c r="F122" s="22" t="str">
        <f>VLOOKUP(A122,ICS!A:F,6,FALSE)</f>
        <v>England</v>
      </c>
      <c r="G122" s="23">
        <v>470</v>
      </c>
      <c r="H122" s="23">
        <v>8</v>
      </c>
      <c r="I122" s="25">
        <v>0.12</v>
      </c>
      <c r="J122" s="23">
        <v>136</v>
      </c>
      <c r="K122" s="24">
        <v>0.96</v>
      </c>
      <c r="L122" s="23">
        <v>230</v>
      </c>
      <c r="M122" s="25">
        <v>0.49</v>
      </c>
      <c r="N122" s="23">
        <v>174</v>
      </c>
      <c r="O122" s="26">
        <v>0.95</v>
      </c>
      <c r="P122" s="23">
        <v>82</v>
      </c>
      <c r="Q122" s="24">
        <v>0.17</v>
      </c>
      <c r="R122" s="23">
        <v>12</v>
      </c>
      <c r="S122" s="25">
        <v>0.03</v>
      </c>
    </row>
    <row r="123" spans="1:19" x14ac:dyDescent="0.25">
      <c r="A123" s="3" t="s">
        <v>122</v>
      </c>
      <c r="B123" s="35" t="s">
        <v>558</v>
      </c>
      <c r="C123" s="22" t="str">
        <f>VLOOKUP(A123,ICS!A:F,3,FALSE)</f>
        <v xml:space="preserve">Lancashire and South Cumbria </v>
      </c>
      <c r="D123" s="22" t="s">
        <v>123</v>
      </c>
      <c r="E123" s="22" t="s">
        <v>124</v>
      </c>
      <c r="F123" s="22" t="str">
        <f>VLOOKUP(A123,ICS!A:F,6,FALSE)</f>
        <v>England</v>
      </c>
      <c r="G123" s="23">
        <v>229</v>
      </c>
      <c r="H123" s="23" t="s">
        <v>613</v>
      </c>
      <c r="I123" s="28" t="s">
        <v>614</v>
      </c>
      <c r="J123" s="23">
        <v>132</v>
      </c>
      <c r="K123" s="26">
        <v>1</v>
      </c>
      <c r="L123" s="23">
        <v>113</v>
      </c>
      <c r="M123" s="25">
        <v>0.49</v>
      </c>
      <c r="N123" s="23">
        <v>54</v>
      </c>
      <c r="O123" s="25">
        <v>0.62</v>
      </c>
      <c r="P123" s="23">
        <v>153</v>
      </c>
      <c r="Q123" s="25">
        <v>0.67</v>
      </c>
      <c r="R123" s="23">
        <v>89</v>
      </c>
      <c r="S123" s="25">
        <v>0.41</v>
      </c>
    </row>
    <row r="124" spans="1:19" x14ac:dyDescent="0.25">
      <c r="A124" s="3" t="s">
        <v>333</v>
      </c>
      <c r="B124" s="35" t="s">
        <v>558</v>
      </c>
      <c r="C124" s="22" t="str">
        <f>VLOOKUP(A124,ICS!A:F,3,FALSE)</f>
        <v xml:space="preserve">Lancashire and South Cumbria </v>
      </c>
      <c r="D124" s="22" t="s">
        <v>334</v>
      </c>
      <c r="E124" s="22" t="s">
        <v>124</v>
      </c>
      <c r="F124" s="22" t="str">
        <f>VLOOKUP(A124,ICS!A:F,6,FALSE)</f>
        <v>England</v>
      </c>
      <c r="G124" s="23">
        <v>231</v>
      </c>
      <c r="H124" s="23">
        <v>5</v>
      </c>
      <c r="I124" s="25">
        <v>0.17</v>
      </c>
      <c r="J124" s="23">
        <v>63</v>
      </c>
      <c r="K124" s="25">
        <v>0.98</v>
      </c>
      <c r="L124" s="23">
        <v>168</v>
      </c>
      <c r="M124" s="26">
        <v>0.73</v>
      </c>
      <c r="N124" s="23">
        <v>67</v>
      </c>
      <c r="O124" s="26">
        <v>0.76</v>
      </c>
      <c r="P124" s="23">
        <v>162</v>
      </c>
      <c r="Q124" s="25">
        <v>0.7</v>
      </c>
      <c r="R124" s="23">
        <v>36</v>
      </c>
      <c r="S124" s="25">
        <v>0.16</v>
      </c>
    </row>
    <row r="125" spans="1:19" x14ac:dyDescent="0.25">
      <c r="A125" s="3" t="s">
        <v>290</v>
      </c>
      <c r="B125" s="35" t="s">
        <v>572</v>
      </c>
      <c r="C125" s="22" t="str">
        <f>VLOOKUP(A125,ICS!A:F,3,FALSE)</f>
        <v>Bath and North East Somerset, Swindon and Wiltshire</v>
      </c>
      <c r="D125" s="22" t="s">
        <v>291</v>
      </c>
      <c r="E125" s="22" t="s">
        <v>292</v>
      </c>
      <c r="F125" s="22" t="str">
        <f>VLOOKUP(A125,ICS!A:F,6,FALSE)</f>
        <v>England</v>
      </c>
      <c r="G125" s="23">
        <v>435</v>
      </c>
      <c r="H125" s="23">
        <v>10</v>
      </c>
      <c r="I125" s="26">
        <v>0.26</v>
      </c>
      <c r="J125" s="23">
        <v>214</v>
      </c>
      <c r="K125" s="26">
        <v>1</v>
      </c>
      <c r="L125" s="23">
        <v>403</v>
      </c>
      <c r="M125" s="26">
        <v>0.93</v>
      </c>
      <c r="N125" s="23">
        <v>123</v>
      </c>
      <c r="O125" s="26">
        <v>0.8</v>
      </c>
      <c r="P125" s="23">
        <v>303</v>
      </c>
      <c r="Q125" s="25">
        <v>0.7</v>
      </c>
      <c r="R125" s="23">
        <v>271</v>
      </c>
      <c r="S125" s="26">
        <v>0.63</v>
      </c>
    </row>
    <row r="126" spans="1:19" x14ac:dyDescent="0.25">
      <c r="A126" s="3" t="s">
        <v>383</v>
      </c>
      <c r="B126" s="35" t="s">
        <v>572</v>
      </c>
      <c r="C126" s="22" t="str">
        <f>VLOOKUP(A126,ICS!A:F,3,FALSE)</f>
        <v xml:space="preserve">Buckinghamshire, Oxfordshire and Berkshire West </v>
      </c>
      <c r="D126" s="22" t="s">
        <v>384</v>
      </c>
      <c r="E126" s="22" t="s">
        <v>385</v>
      </c>
      <c r="F126" s="22" t="str">
        <f>VLOOKUP(A126,ICS!A:F,6,FALSE)</f>
        <v>England</v>
      </c>
      <c r="G126" s="23">
        <v>339</v>
      </c>
      <c r="H126" s="23">
        <v>5</v>
      </c>
      <c r="I126" s="25">
        <v>0.09</v>
      </c>
      <c r="J126" s="23">
        <v>328</v>
      </c>
      <c r="K126" s="26">
        <v>1</v>
      </c>
      <c r="L126" s="23">
        <v>88</v>
      </c>
      <c r="M126" s="25">
        <v>0.26</v>
      </c>
      <c r="N126" s="23">
        <v>14</v>
      </c>
      <c r="O126" s="24">
        <v>0.11</v>
      </c>
      <c r="P126" s="23">
        <v>201</v>
      </c>
      <c r="Q126" s="25">
        <v>0.59</v>
      </c>
      <c r="R126" s="23">
        <v>35</v>
      </c>
      <c r="S126" s="25">
        <v>0.11</v>
      </c>
    </row>
    <row r="127" spans="1:19" x14ac:dyDescent="0.25">
      <c r="A127" s="3" t="s">
        <v>174</v>
      </c>
      <c r="B127" s="35" t="s">
        <v>572</v>
      </c>
      <c r="C127" s="22" t="str">
        <f>VLOOKUP(A127,ICS!A:F,3,FALSE)</f>
        <v xml:space="preserve">Buckinghamshire, Oxfordshire and Berkshire West </v>
      </c>
      <c r="D127" s="22" t="s">
        <v>175</v>
      </c>
      <c r="E127" s="22" t="s">
        <v>176</v>
      </c>
      <c r="F127" s="22" t="str">
        <f>VLOOKUP(A127,ICS!A:F,6,FALSE)</f>
        <v>England</v>
      </c>
      <c r="G127" s="23">
        <v>185</v>
      </c>
      <c r="H127" s="23" t="s">
        <v>613</v>
      </c>
      <c r="I127" s="28" t="s">
        <v>614</v>
      </c>
      <c r="J127" s="23">
        <v>104</v>
      </c>
      <c r="K127" s="25">
        <v>0.98</v>
      </c>
      <c r="L127" s="23">
        <v>115</v>
      </c>
      <c r="M127" s="26">
        <v>0.62</v>
      </c>
      <c r="N127" s="23">
        <v>28</v>
      </c>
      <c r="O127" s="25">
        <v>0.47</v>
      </c>
      <c r="P127" s="23">
        <v>133</v>
      </c>
      <c r="Q127" s="25">
        <v>0.72</v>
      </c>
      <c r="R127" s="23">
        <v>142</v>
      </c>
      <c r="S127" s="26">
        <v>0.78</v>
      </c>
    </row>
    <row r="128" spans="1:19" x14ac:dyDescent="0.25">
      <c r="A128" s="3" t="s">
        <v>314</v>
      </c>
      <c r="B128" s="35" t="s">
        <v>572</v>
      </c>
      <c r="C128" s="22" t="str">
        <f>VLOOKUP(A128,ICS!A:F,3,FALSE)</f>
        <v xml:space="preserve">Buckinghamshire, Oxfordshire and Berkshire West </v>
      </c>
      <c r="D128" s="22" t="s">
        <v>315</v>
      </c>
      <c r="E128" s="22" t="s">
        <v>176</v>
      </c>
      <c r="F128" s="22" t="str">
        <f>VLOOKUP(A128,ICS!A:F,6,FALSE)</f>
        <v>England</v>
      </c>
      <c r="G128" s="23">
        <v>353</v>
      </c>
      <c r="H128" s="23">
        <v>8</v>
      </c>
      <c r="I128" s="26">
        <v>0.27</v>
      </c>
      <c r="J128" s="23">
        <v>190</v>
      </c>
      <c r="K128" s="24">
        <v>0.96</v>
      </c>
      <c r="L128" s="23">
        <v>270</v>
      </c>
      <c r="M128" s="26">
        <v>0.76</v>
      </c>
      <c r="N128" s="23">
        <v>96</v>
      </c>
      <c r="O128" s="26">
        <v>0.81</v>
      </c>
      <c r="P128" s="23">
        <v>274</v>
      </c>
      <c r="Q128" s="26">
        <v>0.78</v>
      </c>
      <c r="R128" s="23">
        <v>315</v>
      </c>
      <c r="S128" s="26">
        <v>0.9</v>
      </c>
    </row>
    <row r="129" spans="1:19" x14ac:dyDescent="0.25">
      <c r="A129" s="3" t="s">
        <v>316</v>
      </c>
      <c r="B129" s="35" t="s">
        <v>572</v>
      </c>
      <c r="C129" s="22" t="str">
        <f>VLOOKUP(A129,ICS!A:F,3,FALSE)</f>
        <v xml:space="preserve">Buckinghamshire, Oxfordshire and Berkshire West </v>
      </c>
      <c r="D129" s="22" t="s">
        <v>317</v>
      </c>
      <c r="E129" s="22" t="s">
        <v>318</v>
      </c>
      <c r="F129" s="22" t="str">
        <f>VLOOKUP(A129,ICS!A:F,6,FALSE)</f>
        <v>England</v>
      </c>
      <c r="G129" s="23">
        <v>414</v>
      </c>
      <c r="H129" s="23">
        <v>13</v>
      </c>
      <c r="I129" s="26">
        <v>0.27</v>
      </c>
      <c r="J129" s="23">
        <v>151</v>
      </c>
      <c r="K129" s="25">
        <v>0.99</v>
      </c>
      <c r="L129" s="23">
        <v>254</v>
      </c>
      <c r="M129" s="26">
        <v>0.61</v>
      </c>
      <c r="N129" s="23">
        <v>52</v>
      </c>
      <c r="O129" s="25">
        <v>0.39</v>
      </c>
      <c r="P129" s="23">
        <v>236</v>
      </c>
      <c r="Q129" s="25">
        <v>0.56999999999999995</v>
      </c>
      <c r="R129" s="23">
        <v>148</v>
      </c>
      <c r="S129" s="25">
        <v>0.37</v>
      </c>
    </row>
    <row r="130" spans="1:19" x14ac:dyDescent="0.25">
      <c r="A130" s="3" t="s">
        <v>128</v>
      </c>
      <c r="B130" s="35" t="s">
        <v>572</v>
      </c>
      <c r="C130" s="22" t="str">
        <f>VLOOKUP(A130,ICS!A:F,3,FALSE)</f>
        <v xml:space="preserve">Frimley Health and Care </v>
      </c>
      <c r="D130" s="22" t="s">
        <v>129</v>
      </c>
      <c r="E130" s="22" t="s">
        <v>130</v>
      </c>
      <c r="F130" s="22" t="str">
        <f>VLOOKUP(A130,ICS!A:F,6,FALSE)</f>
        <v>England</v>
      </c>
      <c r="G130" s="23">
        <v>280</v>
      </c>
      <c r="H130" s="23" t="s">
        <v>613</v>
      </c>
      <c r="I130" s="28" t="s">
        <v>614</v>
      </c>
      <c r="J130" s="23">
        <v>172</v>
      </c>
      <c r="K130" s="26">
        <v>1</v>
      </c>
      <c r="L130" s="23">
        <v>24</v>
      </c>
      <c r="M130" s="24">
        <v>0.09</v>
      </c>
      <c r="N130" s="23">
        <v>57</v>
      </c>
      <c r="O130" s="25">
        <v>0.62</v>
      </c>
      <c r="P130" s="23">
        <v>138</v>
      </c>
      <c r="Q130" s="25">
        <v>0.49</v>
      </c>
      <c r="R130" s="23">
        <v>117</v>
      </c>
      <c r="S130" s="25">
        <v>0.43</v>
      </c>
    </row>
    <row r="131" spans="1:19" x14ac:dyDescent="0.25">
      <c r="A131" s="3" t="s">
        <v>440</v>
      </c>
      <c r="B131" s="35" t="s">
        <v>572</v>
      </c>
      <c r="C131" s="22" t="str">
        <f>VLOOKUP(A131,ICS!A:F,3,FALSE)</f>
        <v xml:space="preserve">Frimley Health and Care </v>
      </c>
      <c r="D131" s="22" t="s">
        <v>441</v>
      </c>
      <c r="E131" s="22" t="s">
        <v>130</v>
      </c>
      <c r="F131" s="22" t="str">
        <f>VLOOKUP(A131,ICS!A:F,6,FALSE)</f>
        <v>England</v>
      </c>
      <c r="G131" s="23">
        <v>308</v>
      </c>
      <c r="H131" s="23" t="s">
        <v>613</v>
      </c>
      <c r="I131" s="28" t="s">
        <v>614</v>
      </c>
      <c r="J131" s="23">
        <v>179</v>
      </c>
      <c r="K131" s="25">
        <v>0.98</v>
      </c>
      <c r="L131" s="23">
        <v>166</v>
      </c>
      <c r="M131" s="25">
        <v>0.54</v>
      </c>
      <c r="N131" s="23">
        <v>34</v>
      </c>
      <c r="O131" s="24">
        <v>0.28999999999999998</v>
      </c>
      <c r="P131" s="23">
        <v>164</v>
      </c>
      <c r="Q131" s="25">
        <v>0.53</v>
      </c>
      <c r="R131" s="23">
        <v>73</v>
      </c>
      <c r="S131" s="25">
        <v>0.24</v>
      </c>
    </row>
    <row r="132" spans="1:19" x14ac:dyDescent="0.25">
      <c r="A132" s="3" t="s">
        <v>27</v>
      </c>
      <c r="B132" s="35" t="s">
        <v>572</v>
      </c>
      <c r="C132" s="22" t="str">
        <f>VLOOKUP(A132,ICS!A:F,3,FALSE)</f>
        <v xml:space="preserve">Hampshire and Isle of Wight </v>
      </c>
      <c r="D132" s="22" t="s">
        <v>28</v>
      </c>
      <c r="E132" s="22" t="s">
        <v>29</v>
      </c>
      <c r="F132" s="22" t="str">
        <f>VLOOKUP(A132,ICS!A:F,6,FALSE)</f>
        <v>England</v>
      </c>
      <c r="G132" s="23">
        <v>397</v>
      </c>
      <c r="H132" s="23">
        <v>5</v>
      </c>
      <c r="I132" s="25">
        <v>0.11</v>
      </c>
      <c r="J132" s="23">
        <v>50</v>
      </c>
      <c r="K132" s="26">
        <v>1</v>
      </c>
      <c r="L132" s="23">
        <v>5</v>
      </c>
      <c r="M132" s="24">
        <v>0.01</v>
      </c>
      <c r="N132" s="23">
        <v>55</v>
      </c>
      <c r="O132" s="25">
        <v>0.4</v>
      </c>
      <c r="P132" s="23">
        <v>211</v>
      </c>
      <c r="Q132" s="25">
        <v>0.53</v>
      </c>
      <c r="R132" s="23">
        <v>21</v>
      </c>
      <c r="S132" s="25">
        <v>0.05</v>
      </c>
    </row>
    <row r="133" spans="1:19" x14ac:dyDescent="0.25">
      <c r="A133" s="3" t="s">
        <v>328</v>
      </c>
      <c r="B133" s="35" t="s">
        <v>572</v>
      </c>
      <c r="C133" s="22" t="str">
        <f>VLOOKUP(A133,ICS!A:F,3,FALSE)</f>
        <v xml:space="preserve">Hampshire and Isle of Wight </v>
      </c>
      <c r="D133" s="22" t="s">
        <v>329</v>
      </c>
      <c r="E133" s="22" t="s">
        <v>29</v>
      </c>
      <c r="F133" s="22" t="str">
        <f>VLOOKUP(A133,ICS!A:F,6,FALSE)</f>
        <v>England</v>
      </c>
      <c r="G133" s="23">
        <v>125</v>
      </c>
      <c r="H133" s="23" t="s">
        <v>613</v>
      </c>
      <c r="I133" s="28" t="s">
        <v>614</v>
      </c>
      <c r="J133" s="23">
        <v>24</v>
      </c>
      <c r="K133" s="26">
        <v>1</v>
      </c>
      <c r="L133" s="23" t="s">
        <v>613</v>
      </c>
      <c r="M133" s="28" t="s">
        <v>614</v>
      </c>
      <c r="N133" s="23">
        <v>24</v>
      </c>
      <c r="O133" s="25">
        <v>0.69</v>
      </c>
      <c r="P133" s="23">
        <v>59</v>
      </c>
      <c r="Q133" s="25">
        <v>0.47</v>
      </c>
      <c r="R133" s="23">
        <v>33</v>
      </c>
      <c r="S133" s="25">
        <v>0.27</v>
      </c>
    </row>
    <row r="134" spans="1:19" x14ac:dyDescent="0.25">
      <c r="A134" s="3" t="s">
        <v>180</v>
      </c>
      <c r="B134" s="35" t="s">
        <v>572</v>
      </c>
      <c r="C134" s="22" t="str">
        <f>VLOOKUP(A134,ICS!A:F,3,FALSE)</f>
        <v xml:space="preserve">Hampshire and Isle of Wight </v>
      </c>
      <c r="D134" s="22" t="s">
        <v>181</v>
      </c>
      <c r="E134" s="22" t="s">
        <v>182</v>
      </c>
      <c r="F134" s="22" t="str">
        <f>VLOOKUP(A134,ICS!A:F,6,FALSE)</f>
        <v>England</v>
      </c>
      <c r="G134" s="23">
        <v>117</v>
      </c>
      <c r="H134" s="23" t="s">
        <v>613</v>
      </c>
      <c r="I134" s="28" t="s">
        <v>614</v>
      </c>
      <c r="J134" s="23">
        <v>115</v>
      </c>
      <c r="K134" s="26">
        <v>1</v>
      </c>
      <c r="L134" s="23">
        <v>34</v>
      </c>
      <c r="M134" s="25">
        <v>0.28999999999999998</v>
      </c>
      <c r="N134" s="23">
        <v>29</v>
      </c>
      <c r="O134" s="25">
        <v>0.74</v>
      </c>
      <c r="P134" s="23">
        <v>54</v>
      </c>
      <c r="Q134" s="25">
        <v>0.46</v>
      </c>
      <c r="R134" s="23">
        <v>0</v>
      </c>
      <c r="S134" s="24">
        <v>0</v>
      </c>
    </row>
    <row r="135" spans="1:19" x14ac:dyDescent="0.25">
      <c r="A135" s="3" t="s">
        <v>300</v>
      </c>
      <c r="B135" s="35" t="s">
        <v>572</v>
      </c>
      <c r="C135" s="22" t="str">
        <f>VLOOKUP(A135,ICS!A:F,3,FALSE)</f>
        <v xml:space="preserve">Hampshire and Isle of Wight </v>
      </c>
      <c r="D135" s="22" t="s">
        <v>301</v>
      </c>
      <c r="E135" s="22" t="s">
        <v>302</v>
      </c>
      <c r="F135" s="22" t="str">
        <f>VLOOKUP(A135,ICS!A:F,6,FALSE)</f>
        <v>England</v>
      </c>
      <c r="G135" s="23">
        <v>800</v>
      </c>
      <c r="H135" s="23">
        <v>12</v>
      </c>
      <c r="I135" s="25">
        <v>0.18</v>
      </c>
      <c r="J135" s="23">
        <v>706</v>
      </c>
      <c r="K135" s="26">
        <v>1</v>
      </c>
      <c r="L135" s="23">
        <v>652</v>
      </c>
      <c r="M135" s="26">
        <v>0.82</v>
      </c>
      <c r="N135" s="23">
        <v>195</v>
      </c>
      <c r="O135" s="26">
        <v>0.81</v>
      </c>
      <c r="P135" s="23">
        <v>689</v>
      </c>
      <c r="Q135" s="26">
        <v>0.86</v>
      </c>
      <c r="R135" s="23">
        <v>12</v>
      </c>
      <c r="S135" s="25">
        <v>0.02</v>
      </c>
    </row>
    <row r="136" spans="1:19" x14ac:dyDescent="0.25">
      <c r="A136" s="3" t="s">
        <v>370</v>
      </c>
      <c r="B136" s="35" t="s">
        <v>572</v>
      </c>
      <c r="C136" s="22" t="str">
        <f>VLOOKUP(A136,ICS!A:F,3,FALSE)</f>
        <v xml:space="preserve">Hampshire and Isle of Wight </v>
      </c>
      <c r="D136" s="22" t="s">
        <v>371</v>
      </c>
      <c r="E136" s="22" t="s">
        <v>372</v>
      </c>
      <c r="F136" s="22" t="str">
        <f>VLOOKUP(A136,ICS!A:F,6,FALSE)</f>
        <v>England</v>
      </c>
      <c r="G136" s="23">
        <v>614</v>
      </c>
      <c r="H136" s="23" t="s">
        <v>613</v>
      </c>
      <c r="I136" s="28" t="s">
        <v>614</v>
      </c>
      <c r="J136" s="23">
        <v>227</v>
      </c>
      <c r="K136" s="25">
        <v>0.99</v>
      </c>
      <c r="L136" s="23">
        <v>439</v>
      </c>
      <c r="M136" s="26">
        <v>0.71</v>
      </c>
      <c r="N136" s="23">
        <v>70</v>
      </c>
      <c r="O136" s="25">
        <v>0.38</v>
      </c>
      <c r="P136" s="23">
        <v>424</v>
      </c>
      <c r="Q136" s="25">
        <v>0.69</v>
      </c>
      <c r="R136" s="23">
        <v>247</v>
      </c>
      <c r="S136" s="25">
        <v>0.42</v>
      </c>
    </row>
    <row r="137" spans="1:19" x14ac:dyDescent="0.25">
      <c r="A137" s="3" t="s">
        <v>308</v>
      </c>
      <c r="B137" s="35" t="s">
        <v>572</v>
      </c>
      <c r="C137" s="22" t="str">
        <f>VLOOKUP(A137,ICS!A:F,3,FALSE)</f>
        <v>Kent and Medway Integrated Care System</v>
      </c>
      <c r="D137" s="22" t="s">
        <v>309</v>
      </c>
      <c r="E137" s="22" t="s">
        <v>310</v>
      </c>
      <c r="F137" s="22" t="str">
        <f>VLOOKUP(A137,ICS!A:F,6,FALSE)</f>
        <v>England</v>
      </c>
      <c r="G137" s="23">
        <v>429</v>
      </c>
      <c r="H137" s="23">
        <v>17</v>
      </c>
      <c r="I137" s="25">
        <v>0.17</v>
      </c>
      <c r="J137" s="23">
        <v>282</v>
      </c>
      <c r="K137" s="26">
        <v>1</v>
      </c>
      <c r="L137" s="23">
        <v>180</v>
      </c>
      <c r="M137" s="25">
        <v>0.42</v>
      </c>
      <c r="N137" s="23">
        <v>87</v>
      </c>
      <c r="O137" s="25">
        <v>0.52</v>
      </c>
      <c r="P137" s="23">
        <v>298</v>
      </c>
      <c r="Q137" s="25">
        <v>0.69</v>
      </c>
      <c r="R137" s="23">
        <v>164</v>
      </c>
      <c r="S137" s="25">
        <v>0.4</v>
      </c>
    </row>
    <row r="138" spans="1:19" x14ac:dyDescent="0.25">
      <c r="A138" s="3" t="s">
        <v>442</v>
      </c>
      <c r="B138" s="35" t="s">
        <v>572</v>
      </c>
      <c r="C138" s="22" t="str">
        <f>VLOOKUP(A138,ICS!A:F,3,FALSE)</f>
        <v>Kent and Medway Integrated Care System</v>
      </c>
      <c r="D138" s="22" t="s">
        <v>443</v>
      </c>
      <c r="E138" s="22" t="s">
        <v>310</v>
      </c>
      <c r="F138" s="22" t="str">
        <f>VLOOKUP(A138,ICS!A:F,6,FALSE)</f>
        <v>England</v>
      </c>
      <c r="G138" s="23">
        <v>451</v>
      </c>
      <c r="H138" s="23">
        <v>29</v>
      </c>
      <c r="I138" s="26">
        <v>0.28999999999999998</v>
      </c>
      <c r="J138" s="23">
        <v>272</v>
      </c>
      <c r="K138" s="26">
        <v>1</v>
      </c>
      <c r="L138" s="23">
        <v>176</v>
      </c>
      <c r="M138" s="25">
        <v>0.39</v>
      </c>
      <c r="N138" s="23">
        <v>117</v>
      </c>
      <c r="O138" s="26">
        <v>0.8</v>
      </c>
      <c r="P138" s="23">
        <v>316</v>
      </c>
      <c r="Q138" s="25">
        <v>0.7</v>
      </c>
      <c r="R138" s="23">
        <v>255</v>
      </c>
      <c r="S138" s="26">
        <v>0.6</v>
      </c>
    </row>
    <row r="139" spans="1:19" x14ac:dyDescent="0.25">
      <c r="A139" s="3" t="s">
        <v>220</v>
      </c>
      <c r="B139" s="35" t="s">
        <v>572</v>
      </c>
      <c r="C139" s="22" t="str">
        <f>VLOOKUP(A139,ICS!A:F,3,FALSE)</f>
        <v>Kent and Medway Integrated Care System</v>
      </c>
      <c r="D139" s="22" t="s">
        <v>221</v>
      </c>
      <c r="E139" s="22" t="s">
        <v>222</v>
      </c>
      <c r="F139" s="22" t="str">
        <f>VLOOKUP(A139,ICS!A:F,6,FALSE)</f>
        <v>England</v>
      </c>
      <c r="G139" s="23">
        <v>199</v>
      </c>
      <c r="H139" s="23" t="s">
        <v>613</v>
      </c>
      <c r="I139" s="28" t="s">
        <v>614</v>
      </c>
      <c r="J139" s="23">
        <v>188</v>
      </c>
      <c r="K139" s="25">
        <v>0.99</v>
      </c>
      <c r="L139" s="23">
        <v>140</v>
      </c>
      <c r="M139" s="26">
        <v>0.7</v>
      </c>
      <c r="N139" s="23">
        <v>22</v>
      </c>
      <c r="O139" s="25">
        <v>0.39</v>
      </c>
      <c r="P139" s="23">
        <v>72</v>
      </c>
      <c r="Q139" s="24">
        <v>0.36</v>
      </c>
      <c r="R139" s="23">
        <v>116</v>
      </c>
      <c r="S139" s="26">
        <v>0.6</v>
      </c>
    </row>
    <row r="140" spans="1:19" x14ac:dyDescent="0.25">
      <c r="A140" s="3" t="s">
        <v>415</v>
      </c>
      <c r="B140" s="35" t="s">
        <v>572</v>
      </c>
      <c r="C140" s="22" t="str">
        <f>VLOOKUP(A140,ICS!A:F,3,FALSE)</f>
        <v>Kent and Medway Integrated Care System</v>
      </c>
      <c r="D140" s="22" t="s">
        <v>416</v>
      </c>
      <c r="E140" s="22" t="s">
        <v>222</v>
      </c>
      <c r="F140" s="22" t="str">
        <f>VLOOKUP(A140,ICS!A:F,6,FALSE)</f>
        <v>England</v>
      </c>
      <c r="G140" s="23">
        <v>159</v>
      </c>
      <c r="H140" s="23">
        <v>0</v>
      </c>
      <c r="I140" s="24">
        <v>0</v>
      </c>
      <c r="J140" s="23">
        <v>148</v>
      </c>
      <c r="K140" s="25">
        <v>0.99</v>
      </c>
      <c r="L140" s="23">
        <v>126</v>
      </c>
      <c r="M140" s="26">
        <v>0.79</v>
      </c>
      <c r="N140" s="23">
        <v>14</v>
      </c>
      <c r="O140" s="24">
        <v>0.27</v>
      </c>
      <c r="P140" s="23">
        <v>80</v>
      </c>
      <c r="Q140" s="25">
        <v>0.5</v>
      </c>
      <c r="R140" s="23">
        <v>86</v>
      </c>
      <c r="S140" s="26">
        <v>0.54</v>
      </c>
    </row>
    <row r="141" spans="1:19" x14ac:dyDescent="0.25">
      <c r="A141" s="3" t="s">
        <v>223</v>
      </c>
      <c r="B141" s="35" t="s">
        <v>572</v>
      </c>
      <c r="C141" s="22" t="str">
        <f>VLOOKUP(A141,ICS!A:F,3,FALSE)</f>
        <v>Kent and Medway Integrated Care System</v>
      </c>
      <c r="D141" s="22" t="s">
        <v>224</v>
      </c>
      <c r="E141" s="22" t="s">
        <v>225</v>
      </c>
      <c r="F141" s="22" t="str">
        <f>VLOOKUP(A141,ICS!A:F,6,FALSE)</f>
        <v>England</v>
      </c>
      <c r="G141" s="23">
        <v>609</v>
      </c>
      <c r="H141" s="23">
        <v>19</v>
      </c>
      <c r="I141" s="26">
        <v>0.26</v>
      </c>
      <c r="J141" s="23">
        <v>392</v>
      </c>
      <c r="K141" s="26">
        <v>1</v>
      </c>
      <c r="L141" s="23">
        <v>309</v>
      </c>
      <c r="M141" s="25">
        <v>0.51</v>
      </c>
      <c r="N141" s="23">
        <v>149</v>
      </c>
      <c r="O141" s="25">
        <v>0.66</v>
      </c>
      <c r="P141" s="23">
        <v>275</v>
      </c>
      <c r="Q141" s="25">
        <v>0.45</v>
      </c>
      <c r="R141" s="23">
        <v>9</v>
      </c>
      <c r="S141" s="25">
        <v>0.02</v>
      </c>
    </row>
    <row r="142" spans="1:19" x14ac:dyDescent="0.25">
      <c r="A142" s="3" t="s">
        <v>389</v>
      </c>
      <c r="B142" s="35" t="s">
        <v>572</v>
      </c>
      <c r="C142" s="22" t="str">
        <f>VLOOKUP(A142,ICS!A:F,3,FALSE)</f>
        <v xml:space="preserve">Surrey Heartlands Health and Care </v>
      </c>
      <c r="D142" s="22" t="s">
        <v>390</v>
      </c>
      <c r="E142" s="22" t="s">
        <v>391</v>
      </c>
      <c r="F142" s="22" t="str">
        <f>VLOOKUP(A142,ICS!A:F,6,FALSE)</f>
        <v>England</v>
      </c>
      <c r="G142" s="23">
        <v>314</v>
      </c>
      <c r="H142" s="23" t="s">
        <v>613</v>
      </c>
      <c r="I142" s="28" t="s">
        <v>614</v>
      </c>
      <c r="J142" s="23">
        <v>222</v>
      </c>
      <c r="K142" s="25">
        <v>0.99</v>
      </c>
      <c r="L142" s="23">
        <v>0</v>
      </c>
      <c r="M142" s="24">
        <v>0</v>
      </c>
      <c r="N142" s="23">
        <v>47</v>
      </c>
      <c r="O142" s="25">
        <v>0.54</v>
      </c>
      <c r="P142" s="23">
        <v>130</v>
      </c>
      <c r="Q142" s="24">
        <v>0.41</v>
      </c>
      <c r="R142" s="23">
        <v>0</v>
      </c>
      <c r="S142" s="24">
        <v>0</v>
      </c>
    </row>
    <row r="143" spans="1:19" x14ac:dyDescent="0.25">
      <c r="A143" s="3" t="s">
        <v>347</v>
      </c>
      <c r="B143" s="35" t="s">
        <v>572</v>
      </c>
      <c r="C143" s="22" t="str">
        <f>VLOOKUP(A143,ICS!A:F,3,FALSE)</f>
        <v xml:space="preserve">Surrey Heartlands Health and Care </v>
      </c>
      <c r="D143" s="22" t="s">
        <v>348</v>
      </c>
      <c r="E143" s="22" t="s">
        <v>349</v>
      </c>
      <c r="F143" s="22" t="str">
        <f>VLOOKUP(A143,ICS!A:F,6,FALSE)</f>
        <v>England</v>
      </c>
      <c r="G143" s="23">
        <v>248</v>
      </c>
      <c r="H143" s="23" t="s">
        <v>613</v>
      </c>
      <c r="I143" s="28" t="s">
        <v>614</v>
      </c>
      <c r="J143" s="23">
        <v>196</v>
      </c>
      <c r="K143" s="26">
        <v>1</v>
      </c>
      <c r="L143" s="23">
        <v>26</v>
      </c>
      <c r="M143" s="24">
        <v>0.1</v>
      </c>
      <c r="N143" s="23">
        <v>46</v>
      </c>
      <c r="O143" s="25">
        <v>0.48</v>
      </c>
      <c r="P143" s="23">
        <v>187</v>
      </c>
      <c r="Q143" s="26">
        <v>0.75</v>
      </c>
      <c r="R143" s="23">
        <v>185</v>
      </c>
      <c r="S143" s="26">
        <v>0.77</v>
      </c>
    </row>
    <row r="144" spans="1:19" x14ac:dyDescent="0.25">
      <c r="A144" s="3" t="s">
        <v>116</v>
      </c>
      <c r="B144" s="35" t="s">
        <v>572</v>
      </c>
      <c r="C144" s="22" t="str">
        <f>VLOOKUP(A144,ICS!A:F,3,FALSE)</f>
        <v xml:space="preserve">Surrey Heartlands Health and Care </v>
      </c>
      <c r="D144" s="22" t="s">
        <v>117</v>
      </c>
      <c r="E144" s="22" t="s">
        <v>118</v>
      </c>
      <c r="F144" s="22" t="str">
        <f>VLOOKUP(A144,ICS!A:F,6,FALSE)</f>
        <v>England</v>
      </c>
      <c r="G144" s="23">
        <v>318</v>
      </c>
      <c r="H144" s="23" t="s">
        <v>613</v>
      </c>
      <c r="I144" s="28" t="s">
        <v>614</v>
      </c>
      <c r="J144" s="23">
        <v>229</v>
      </c>
      <c r="K144" s="25">
        <v>0.99</v>
      </c>
      <c r="L144" s="23" t="s">
        <v>613</v>
      </c>
      <c r="M144" s="28" t="s">
        <v>614</v>
      </c>
      <c r="N144" s="23">
        <v>51</v>
      </c>
      <c r="O144" s="25">
        <v>0.61</v>
      </c>
      <c r="P144" s="23">
        <v>198</v>
      </c>
      <c r="Q144" s="25">
        <v>0.62</v>
      </c>
      <c r="R144" s="23">
        <v>58</v>
      </c>
      <c r="S144" s="25">
        <v>0.19</v>
      </c>
    </row>
    <row r="145" spans="1:19" x14ac:dyDescent="0.25">
      <c r="A145" s="3" t="s">
        <v>64</v>
      </c>
      <c r="B145" s="35" t="s">
        <v>572</v>
      </c>
      <c r="C145" s="22" t="str">
        <f>VLOOKUP(A145,ICS!A:F,3,FALSE)</f>
        <v xml:space="preserve">Sussex Health and Care Partnership </v>
      </c>
      <c r="D145" s="22" t="s">
        <v>65</v>
      </c>
      <c r="E145" s="22" t="s">
        <v>66</v>
      </c>
      <c r="F145" s="22" t="str">
        <f>VLOOKUP(A145,ICS!A:F,6,FALSE)</f>
        <v>England</v>
      </c>
      <c r="G145" s="23">
        <v>128</v>
      </c>
      <c r="H145" s="23">
        <v>0</v>
      </c>
      <c r="I145" s="24">
        <v>0</v>
      </c>
      <c r="J145" s="23">
        <v>99</v>
      </c>
      <c r="K145" s="26">
        <v>1</v>
      </c>
      <c r="L145" s="23">
        <v>53</v>
      </c>
      <c r="M145" s="25">
        <v>0.41</v>
      </c>
      <c r="N145" s="23" t="s">
        <v>613</v>
      </c>
      <c r="O145" s="28" t="s">
        <v>614</v>
      </c>
      <c r="P145" s="23">
        <v>121</v>
      </c>
      <c r="Q145" s="26">
        <v>0.95</v>
      </c>
      <c r="R145" s="23">
        <v>0</v>
      </c>
      <c r="S145" s="24">
        <v>0</v>
      </c>
    </row>
    <row r="146" spans="1:19" x14ac:dyDescent="0.25">
      <c r="A146" s="3" t="s">
        <v>94</v>
      </c>
      <c r="B146" s="35" t="s">
        <v>572</v>
      </c>
      <c r="C146" s="22" t="str">
        <f>VLOOKUP(A146,ICS!A:F,3,FALSE)</f>
        <v xml:space="preserve">Sussex Health and Care Partnership </v>
      </c>
      <c r="D146" s="22" t="s">
        <v>95</v>
      </c>
      <c r="E146" s="22" t="s">
        <v>66</v>
      </c>
      <c r="F146" s="22" t="str">
        <f>VLOOKUP(A146,ICS!A:F,6,FALSE)</f>
        <v>England</v>
      </c>
      <c r="G146" s="23">
        <v>145</v>
      </c>
      <c r="H146" s="23">
        <v>0</v>
      </c>
      <c r="I146" s="24">
        <v>0</v>
      </c>
      <c r="J146" s="23">
        <v>115</v>
      </c>
      <c r="K146" s="26">
        <v>1</v>
      </c>
      <c r="L146" s="23">
        <v>55</v>
      </c>
      <c r="M146" s="25">
        <v>0.38</v>
      </c>
      <c r="N146" s="23" t="s">
        <v>613</v>
      </c>
      <c r="O146" s="28" t="s">
        <v>614</v>
      </c>
      <c r="P146" s="23">
        <v>118</v>
      </c>
      <c r="Q146" s="26">
        <v>0.81</v>
      </c>
      <c r="R146" s="23">
        <v>0</v>
      </c>
      <c r="S146" s="24">
        <v>0</v>
      </c>
    </row>
    <row r="147" spans="1:19" x14ac:dyDescent="0.25">
      <c r="A147" s="3" t="s">
        <v>297</v>
      </c>
      <c r="B147" s="35" t="s">
        <v>572</v>
      </c>
      <c r="C147" s="22" t="str">
        <f>VLOOKUP(A147,ICS!A:F,3,FALSE)</f>
        <v xml:space="preserve">Sussex Health and Care Partnership </v>
      </c>
      <c r="D147" s="22" t="s">
        <v>298</v>
      </c>
      <c r="E147" s="22" t="s">
        <v>299</v>
      </c>
      <c r="F147" s="22" t="str">
        <f>VLOOKUP(A147,ICS!A:F,6,FALSE)</f>
        <v>England</v>
      </c>
      <c r="G147" s="23" t="s">
        <v>613</v>
      </c>
      <c r="H147" s="23">
        <v>0</v>
      </c>
      <c r="I147" s="27" t="s">
        <v>76</v>
      </c>
      <c r="J147" s="23" t="s">
        <v>613</v>
      </c>
      <c r="K147" s="27">
        <v>1</v>
      </c>
      <c r="L147" s="23">
        <v>0</v>
      </c>
      <c r="M147" s="24">
        <v>0</v>
      </c>
      <c r="N147" s="23">
        <v>0</v>
      </c>
      <c r="O147" s="27" t="s">
        <v>76</v>
      </c>
      <c r="P147" s="23" t="s">
        <v>613</v>
      </c>
      <c r="Q147" s="26">
        <v>1</v>
      </c>
      <c r="R147" s="23" t="s">
        <v>613</v>
      </c>
      <c r="S147" s="26">
        <v>1</v>
      </c>
    </row>
    <row r="148" spans="1:19" x14ac:dyDescent="0.25">
      <c r="A148" s="3" t="s">
        <v>342</v>
      </c>
      <c r="B148" s="35" t="s">
        <v>572</v>
      </c>
      <c r="C148" s="22" t="str">
        <f>VLOOKUP(A148,ICS!A:F,3,FALSE)</f>
        <v xml:space="preserve">Sussex Health and Care Partnership </v>
      </c>
      <c r="D148" s="22" t="s">
        <v>343</v>
      </c>
      <c r="E148" s="22" t="s">
        <v>299</v>
      </c>
      <c r="F148" s="22" t="str">
        <f>VLOOKUP(A148,ICS!A:F,6,FALSE)</f>
        <v>England</v>
      </c>
      <c r="G148" s="23">
        <v>84</v>
      </c>
      <c r="H148" s="23">
        <v>0</v>
      </c>
      <c r="I148" s="24">
        <v>0</v>
      </c>
      <c r="J148" s="23">
        <v>81</v>
      </c>
      <c r="K148" s="26">
        <v>1</v>
      </c>
      <c r="L148" s="23">
        <v>42</v>
      </c>
      <c r="M148" s="25">
        <v>0.5</v>
      </c>
      <c r="N148" s="23">
        <v>37</v>
      </c>
      <c r="O148" s="26">
        <v>0.9</v>
      </c>
      <c r="P148" s="23">
        <v>75</v>
      </c>
      <c r="Q148" s="26">
        <v>0.89</v>
      </c>
      <c r="R148" s="23">
        <v>66</v>
      </c>
      <c r="S148" s="26">
        <v>0.79</v>
      </c>
    </row>
    <row r="149" spans="1:19" x14ac:dyDescent="0.25">
      <c r="A149" s="3" t="s">
        <v>402</v>
      </c>
      <c r="B149" s="35" t="s">
        <v>572</v>
      </c>
      <c r="C149" s="22" t="str">
        <f>VLOOKUP(A149,ICS!A:F,3,FALSE)</f>
        <v xml:space="preserve">Sussex Health and Care Partnership </v>
      </c>
      <c r="D149" s="22" t="s">
        <v>403</v>
      </c>
      <c r="E149" s="22" t="s">
        <v>299</v>
      </c>
      <c r="F149" s="22" t="str">
        <f>VLOOKUP(A149,ICS!A:F,6,FALSE)</f>
        <v>England</v>
      </c>
      <c r="G149" s="23">
        <v>294</v>
      </c>
      <c r="H149" s="23" t="s">
        <v>613</v>
      </c>
      <c r="I149" s="28" t="s">
        <v>614</v>
      </c>
      <c r="J149" s="23">
        <v>182</v>
      </c>
      <c r="K149" s="26">
        <v>1</v>
      </c>
      <c r="L149" s="23">
        <v>122</v>
      </c>
      <c r="M149" s="25">
        <v>0.41</v>
      </c>
      <c r="N149" s="23">
        <v>54</v>
      </c>
      <c r="O149" s="25">
        <v>0.61</v>
      </c>
      <c r="P149" s="23">
        <v>158</v>
      </c>
      <c r="Q149" s="25">
        <v>0.54</v>
      </c>
      <c r="R149" s="23" t="s">
        <v>613</v>
      </c>
      <c r="S149" s="24">
        <v>0</v>
      </c>
    </row>
    <row r="150" spans="1:19" x14ac:dyDescent="0.25">
      <c r="A150" s="3" t="s">
        <v>461</v>
      </c>
      <c r="B150" s="35" t="s">
        <v>572</v>
      </c>
      <c r="C150" s="22" t="str">
        <f>VLOOKUP(A150,ICS!A:F,3,FALSE)</f>
        <v xml:space="preserve">Sussex Health and Care Partnership </v>
      </c>
      <c r="D150" s="22" t="s">
        <v>462</v>
      </c>
      <c r="E150" s="22" t="s">
        <v>299</v>
      </c>
      <c r="F150" s="22" t="str">
        <f>VLOOKUP(A150,ICS!A:F,6,FALSE)</f>
        <v>England</v>
      </c>
      <c r="G150" s="23">
        <v>206</v>
      </c>
      <c r="H150" s="23" t="s">
        <v>613</v>
      </c>
      <c r="I150" s="28" t="s">
        <v>614</v>
      </c>
      <c r="J150" s="23">
        <v>143</v>
      </c>
      <c r="K150" s="25">
        <v>0.99</v>
      </c>
      <c r="L150" s="23">
        <v>54</v>
      </c>
      <c r="M150" s="25">
        <v>0.26</v>
      </c>
      <c r="N150" s="23">
        <v>54</v>
      </c>
      <c r="O150" s="26">
        <v>0.79</v>
      </c>
      <c r="P150" s="23">
        <v>158</v>
      </c>
      <c r="Q150" s="26">
        <v>0.77</v>
      </c>
      <c r="R150" s="23">
        <v>108</v>
      </c>
      <c r="S150" s="26">
        <v>0.56999999999999995</v>
      </c>
    </row>
    <row r="151" spans="1:19" x14ac:dyDescent="0.25">
      <c r="A151" s="3" t="s">
        <v>18</v>
      </c>
      <c r="B151" s="35" t="s">
        <v>634</v>
      </c>
      <c r="C151" s="22" t="str">
        <f>VLOOKUP(A151,ICS!A:F,3,FALSE)</f>
        <v>Bath and North East Somerset, Swindon and Wiltshire</v>
      </c>
      <c r="D151" s="22" t="s">
        <v>19</v>
      </c>
      <c r="E151" s="22" t="s">
        <v>20</v>
      </c>
      <c r="F151" s="22" t="str">
        <f>VLOOKUP(A151,ICS!A:F,6,FALSE)</f>
        <v>England</v>
      </c>
      <c r="G151" s="23">
        <v>256</v>
      </c>
      <c r="H151" s="23">
        <v>6</v>
      </c>
      <c r="I151" s="26">
        <v>0.26</v>
      </c>
      <c r="J151" s="23">
        <v>197</v>
      </c>
      <c r="K151" s="25">
        <v>0.98</v>
      </c>
      <c r="L151" s="23">
        <v>111</v>
      </c>
      <c r="M151" s="25">
        <v>0.43</v>
      </c>
      <c r="N151" s="23">
        <v>71</v>
      </c>
      <c r="O151" s="25">
        <v>0.65</v>
      </c>
      <c r="P151" s="23">
        <v>190</v>
      </c>
      <c r="Q151" s="26">
        <v>0.74</v>
      </c>
      <c r="R151" s="23">
        <v>90</v>
      </c>
      <c r="S151" s="25">
        <v>0.36</v>
      </c>
    </row>
    <row r="152" spans="1:19" x14ac:dyDescent="0.25">
      <c r="A152" s="3" t="s">
        <v>356</v>
      </c>
      <c r="B152" s="35" t="s">
        <v>634</v>
      </c>
      <c r="C152" s="22" t="str">
        <f>VLOOKUP(A152,ICS!A:F,3,FALSE)</f>
        <v>Bath and North East Somerset, Swindon and Wiltshire</v>
      </c>
      <c r="D152" s="22" t="s">
        <v>357</v>
      </c>
      <c r="E152" s="22" t="s">
        <v>358</v>
      </c>
      <c r="F152" s="22" t="str">
        <f>VLOOKUP(A152,ICS!A:F,6,FALSE)</f>
        <v>England</v>
      </c>
      <c r="G152" s="23">
        <v>16</v>
      </c>
      <c r="H152" s="23">
        <v>0</v>
      </c>
      <c r="I152" s="27" t="s">
        <v>76</v>
      </c>
      <c r="J152" s="23">
        <v>14</v>
      </c>
      <c r="K152" s="26">
        <v>1</v>
      </c>
      <c r="L152" s="23">
        <v>0</v>
      </c>
      <c r="M152" s="24">
        <v>0</v>
      </c>
      <c r="N152" s="23">
        <v>6</v>
      </c>
      <c r="O152" s="26">
        <v>1</v>
      </c>
      <c r="P152" s="23" t="s">
        <v>613</v>
      </c>
      <c r="Q152" s="28" t="s">
        <v>614</v>
      </c>
      <c r="R152" s="23">
        <v>11</v>
      </c>
      <c r="S152" s="26">
        <v>0.69</v>
      </c>
    </row>
    <row r="153" spans="1:19" x14ac:dyDescent="0.25">
      <c r="A153" s="3" t="s">
        <v>319</v>
      </c>
      <c r="B153" s="35" t="s">
        <v>634</v>
      </c>
      <c r="C153" s="22" t="str">
        <f>VLOOKUP(A153,ICS!A:F,3,FALSE)</f>
        <v xml:space="preserve">Cornwall and the Isles of Scilly Health and Care Partnership </v>
      </c>
      <c r="D153" s="22" t="s">
        <v>320</v>
      </c>
      <c r="E153" s="22" t="s">
        <v>321</v>
      </c>
      <c r="F153" s="22" t="str">
        <f>VLOOKUP(A153,ICS!A:F,6,FALSE)</f>
        <v>England</v>
      </c>
      <c r="G153" s="23">
        <v>600</v>
      </c>
      <c r="H153" s="23" t="s">
        <v>613</v>
      </c>
      <c r="I153" s="28" t="s">
        <v>614</v>
      </c>
      <c r="J153" s="23">
        <v>479</v>
      </c>
      <c r="K153" s="26">
        <v>1</v>
      </c>
      <c r="L153" s="23">
        <v>183</v>
      </c>
      <c r="M153" s="25">
        <v>0.3</v>
      </c>
      <c r="N153" s="23">
        <v>127</v>
      </c>
      <c r="O153" s="25">
        <v>0.68</v>
      </c>
      <c r="P153" s="23">
        <v>145</v>
      </c>
      <c r="Q153" s="24">
        <v>0.24</v>
      </c>
      <c r="R153" s="23">
        <v>231</v>
      </c>
      <c r="S153" s="25">
        <v>0.41</v>
      </c>
    </row>
    <row r="154" spans="1:19" x14ac:dyDescent="0.25">
      <c r="A154" s="3" t="s">
        <v>58</v>
      </c>
      <c r="B154" s="35" t="s">
        <v>634</v>
      </c>
      <c r="C154" s="22" t="str">
        <f>VLOOKUP(A154,ICS!A:F,3,FALSE)</f>
        <v>Healthier Together Bristol, North Somerset and South Gloucestershire</v>
      </c>
      <c r="D154" s="22" t="s">
        <v>59</v>
      </c>
      <c r="E154" s="22" t="s">
        <v>60</v>
      </c>
      <c r="F154" s="22" t="str">
        <f>VLOOKUP(A154,ICS!A:F,6,FALSE)</f>
        <v>England</v>
      </c>
      <c r="G154" s="23">
        <v>334</v>
      </c>
      <c r="H154" s="23">
        <v>0</v>
      </c>
      <c r="I154" s="24">
        <v>0</v>
      </c>
      <c r="J154" s="23">
        <v>284</v>
      </c>
      <c r="K154" s="25">
        <v>0.99</v>
      </c>
      <c r="L154" s="23">
        <v>18</v>
      </c>
      <c r="M154" s="24">
        <v>0.05</v>
      </c>
      <c r="N154" s="23">
        <v>78</v>
      </c>
      <c r="O154" s="26">
        <v>0.79</v>
      </c>
      <c r="P154" s="23">
        <v>272</v>
      </c>
      <c r="Q154" s="26">
        <v>0.81</v>
      </c>
      <c r="R154" s="23">
        <v>18</v>
      </c>
      <c r="S154" s="25">
        <v>0.06</v>
      </c>
    </row>
    <row r="155" spans="1:19" x14ac:dyDescent="0.25">
      <c r="A155" s="3" t="s">
        <v>46</v>
      </c>
      <c r="B155" s="35" t="s">
        <v>634</v>
      </c>
      <c r="C155" s="22" t="str">
        <f>VLOOKUP(A155,ICS!A:F,3,FALSE)</f>
        <v>Healthier Together Bristol, North Somerset and South Gloucestershire</v>
      </c>
      <c r="D155" s="22" t="s">
        <v>47</v>
      </c>
      <c r="E155" s="22" t="s">
        <v>48</v>
      </c>
      <c r="F155" s="22" t="str">
        <f>VLOOKUP(A155,ICS!A:F,6,FALSE)</f>
        <v>England</v>
      </c>
      <c r="G155" s="23">
        <v>272</v>
      </c>
      <c r="H155" s="23" t="s">
        <v>613</v>
      </c>
      <c r="I155" s="28" t="s">
        <v>614</v>
      </c>
      <c r="J155" s="23">
        <v>233</v>
      </c>
      <c r="K155" s="25">
        <v>0.98</v>
      </c>
      <c r="L155" s="23">
        <v>161</v>
      </c>
      <c r="M155" s="26">
        <v>0.59</v>
      </c>
      <c r="N155" s="23">
        <v>81</v>
      </c>
      <c r="O155" s="25">
        <v>0.63</v>
      </c>
      <c r="P155" s="23">
        <v>145</v>
      </c>
      <c r="Q155" s="25">
        <v>0.53</v>
      </c>
      <c r="R155" s="23">
        <v>115</v>
      </c>
      <c r="S155" s="25">
        <v>0.43</v>
      </c>
    </row>
    <row r="156" spans="1:19" x14ac:dyDescent="0.25">
      <c r="A156" s="3" t="s">
        <v>141</v>
      </c>
      <c r="B156" s="35" t="s">
        <v>634</v>
      </c>
      <c r="C156" s="22" t="str">
        <f>VLOOKUP(A156,ICS!A:F,3,FALSE)</f>
        <v xml:space="preserve">One Gloucestershire </v>
      </c>
      <c r="D156" s="22" t="s">
        <v>142</v>
      </c>
      <c r="E156" s="22" t="s">
        <v>143</v>
      </c>
      <c r="F156" s="22" t="str">
        <f>VLOOKUP(A156,ICS!A:F,6,FALSE)</f>
        <v>England</v>
      </c>
      <c r="G156" s="23">
        <v>151</v>
      </c>
      <c r="H156" s="23" t="s">
        <v>613</v>
      </c>
      <c r="I156" s="28" t="s">
        <v>614</v>
      </c>
      <c r="J156" s="23">
        <v>128</v>
      </c>
      <c r="K156" s="26">
        <v>1</v>
      </c>
      <c r="L156" s="23">
        <v>6</v>
      </c>
      <c r="M156" s="24">
        <v>0.04</v>
      </c>
      <c r="N156" s="23">
        <v>45</v>
      </c>
      <c r="O156" s="25">
        <v>0.75</v>
      </c>
      <c r="P156" s="23">
        <v>91</v>
      </c>
      <c r="Q156" s="25">
        <v>0.6</v>
      </c>
      <c r="R156" s="23">
        <v>31</v>
      </c>
      <c r="S156" s="25">
        <v>0.22</v>
      </c>
    </row>
    <row r="157" spans="1:19" x14ac:dyDescent="0.25">
      <c r="A157" s="3" t="s">
        <v>434</v>
      </c>
      <c r="B157" s="35" t="s">
        <v>634</v>
      </c>
      <c r="C157" s="22" t="str">
        <f>VLOOKUP(A157,ICS!A:F,3,FALSE)</f>
        <v xml:space="preserve">Our Dorset </v>
      </c>
      <c r="D157" s="22" t="s">
        <v>435</v>
      </c>
      <c r="E157" s="22" t="s">
        <v>436</v>
      </c>
      <c r="F157" s="22" t="str">
        <f>VLOOKUP(A157,ICS!A:F,6,FALSE)</f>
        <v>England</v>
      </c>
      <c r="G157" s="23">
        <v>146</v>
      </c>
      <c r="H157" s="23">
        <v>0</v>
      </c>
      <c r="I157" s="24">
        <v>0</v>
      </c>
      <c r="J157" s="23">
        <v>119</v>
      </c>
      <c r="K157" s="25">
        <v>0.99</v>
      </c>
      <c r="L157" s="23">
        <v>7</v>
      </c>
      <c r="M157" s="24">
        <v>0.05</v>
      </c>
      <c r="N157" s="23">
        <v>9</v>
      </c>
      <c r="O157" s="24">
        <v>0.28000000000000003</v>
      </c>
      <c r="P157" s="23">
        <v>97</v>
      </c>
      <c r="Q157" s="25">
        <v>0.66</v>
      </c>
      <c r="R157" s="23">
        <v>0</v>
      </c>
      <c r="S157" s="24">
        <v>0</v>
      </c>
    </row>
    <row r="158" spans="1:19" x14ac:dyDescent="0.25">
      <c r="A158" s="3" t="s">
        <v>280</v>
      </c>
      <c r="B158" s="35" t="s">
        <v>634</v>
      </c>
      <c r="C158" s="22" t="str">
        <f>VLOOKUP(A158,ICS!A:F,3,FALSE)</f>
        <v xml:space="preserve">Our Dorset </v>
      </c>
      <c r="D158" s="22" t="s">
        <v>281</v>
      </c>
      <c r="E158" s="22" t="s">
        <v>38</v>
      </c>
      <c r="F158" s="22" t="str">
        <f>VLOOKUP(A158,ICS!A:F,6,FALSE)</f>
        <v>England</v>
      </c>
      <c r="G158" s="23">
        <v>265</v>
      </c>
      <c r="H158" s="23">
        <v>5</v>
      </c>
      <c r="I158" s="26">
        <v>0.38</v>
      </c>
      <c r="J158" s="23">
        <v>123</v>
      </c>
      <c r="K158" s="25">
        <v>0.99</v>
      </c>
      <c r="L158" s="23">
        <v>211</v>
      </c>
      <c r="M158" s="26">
        <v>0.8</v>
      </c>
      <c r="N158" s="23">
        <v>28</v>
      </c>
      <c r="O158" s="24">
        <v>0.3</v>
      </c>
      <c r="P158" s="23">
        <v>251</v>
      </c>
      <c r="Q158" s="26">
        <v>0.95</v>
      </c>
      <c r="R158" s="23">
        <v>18</v>
      </c>
      <c r="S158" s="25">
        <v>7.0000000000000007E-2</v>
      </c>
    </row>
    <row r="159" spans="1:19" x14ac:dyDescent="0.25">
      <c r="A159" s="3" t="s">
        <v>36</v>
      </c>
      <c r="B159" s="35" t="s">
        <v>634</v>
      </c>
      <c r="C159" s="22" t="str">
        <f>VLOOKUP(A159,ICS!A:F,3,FALSE)</f>
        <v xml:space="preserve">Our Dorset </v>
      </c>
      <c r="D159" s="22" t="s">
        <v>37</v>
      </c>
      <c r="E159" s="22" t="s">
        <v>38</v>
      </c>
      <c r="F159" s="22" t="str">
        <f>VLOOKUP(A159,ICS!A:F,6,FALSE)</f>
        <v>England</v>
      </c>
      <c r="G159" s="23">
        <v>484</v>
      </c>
      <c r="H159" s="23" t="s">
        <v>613</v>
      </c>
      <c r="I159" s="28" t="s">
        <v>614</v>
      </c>
      <c r="J159" s="23">
        <v>291</v>
      </c>
      <c r="K159" s="24">
        <v>0.97</v>
      </c>
      <c r="L159" s="23">
        <v>379</v>
      </c>
      <c r="M159" s="26">
        <v>0.78</v>
      </c>
      <c r="N159" s="23">
        <v>68</v>
      </c>
      <c r="O159" s="25">
        <v>0.43</v>
      </c>
      <c r="P159" s="23">
        <v>409</v>
      </c>
      <c r="Q159" s="26">
        <v>0.85</v>
      </c>
      <c r="R159" s="23">
        <v>114</v>
      </c>
      <c r="S159" s="25">
        <v>0.24</v>
      </c>
    </row>
    <row r="160" spans="1:19" x14ac:dyDescent="0.25">
      <c r="A160" s="3" t="s">
        <v>232</v>
      </c>
      <c r="B160" s="35" t="s">
        <v>634</v>
      </c>
      <c r="C160" s="22" t="str">
        <f>VLOOKUP(A160,ICS!A:F,3,FALSE)</f>
        <v xml:space="preserve">Somerset </v>
      </c>
      <c r="D160" s="22" t="s">
        <v>233</v>
      </c>
      <c r="E160" s="22" t="s">
        <v>234</v>
      </c>
      <c r="F160" s="22" t="str">
        <f>VLOOKUP(A160,ICS!A:F,6,FALSE)</f>
        <v>England</v>
      </c>
      <c r="G160" s="23">
        <v>467</v>
      </c>
      <c r="H160" s="23">
        <v>13</v>
      </c>
      <c r="I160" s="26">
        <v>0.41</v>
      </c>
      <c r="J160" s="23">
        <v>60</v>
      </c>
      <c r="K160" s="26">
        <v>1</v>
      </c>
      <c r="L160" s="23">
        <v>23</v>
      </c>
      <c r="M160" s="24">
        <v>0.05</v>
      </c>
      <c r="N160" s="23">
        <v>134</v>
      </c>
      <c r="O160" s="26">
        <v>0.86</v>
      </c>
      <c r="P160" s="23">
        <v>250</v>
      </c>
      <c r="Q160" s="25">
        <v>0.54</v>
      </c>
      <c r="R160" s="23">
        <v>361</v>
      </c>
      <c r="S160" s="26">
        <v>0.81</v>
      </c>
    </row>
    <row r="161" spans="1:19" x14ac:dyDescent="0.25">
      <c r="A161" s="3" t="s">
        <v>472</v>
      </c>
      <c r="B161" s="35" t="s">
        <v>634</v>
      </c>
      <c r="C161" s="22" t="str">
        <f>VLOOKUP(A161,ICS!A:F,3,FALSE)</f>
        <v xml:space="preserve">Somerset </v>
      </c>
      <c r="D161" s="22" t="s">
        <v>473</v>
      </c>
      <c r="E161" s="22" t="s">
        <v>474</v>
      </c>
      <c r="F161" s="22" t="str">
        <f>VLOOKUP(A161,ICS!A:F,6,FALSE)</f>
        <v>England</v>
      </c>
      <c r="G161" s="23">
        <v>277</v>
      </c>
      <c r="H161" s="23" t="s">
        <v>613</v>
      </c>
      <c r="I161" s="28" t="s">
        <v>614</v>
      </c>
      <c r="J161" s="23">
        <v>266</v>
      </c>
      <c r="K161" s="26">
        <v>1</v>
      </c>
      <c r="L161" s="23">
        <v>121</v>
      </c>
      <c r="M161" s="25">
        <v>0.44</v>
      </c>
      <c r="N161" s="23">
        <v>53</v>
      </c>
      <c r="O161" s="26">
        <v>0.98</v>
      </c>
      <c r="P161" s="23">
        <v>153</v>
      </c>
      <c r="Q161" s="25">
        <v>0.55000000000000004</v>
      </c>
      <c r="R161" s="23">
        <v>240</v>
      </c>
      <c r="S161" s="26">
        <v>0.94</v>
      </c>
    </row>
    <row r="162" spans="1:19" x14ac:dyDescent="0.25">
      <c r="A162" s="3" t="s">
        <v>241</v>
      </c>
      <c r="B162" s="35" t="s">
        <v>634</v>
      </c>
      <c r="C162" s="22" t="str">
        <f>VLOOKUP(A162,ICS!A:F,3,FALSE)</f>
        <v xml:space="preserve">Together for Devon </v>
      </c>
      <c r="D162" s="22" t="s">
        <v>242</v>
      </c>
      <c r="E162" s="22" t="s">
        <v>243</v>
      </c>
      <c r="F162" s="22" t="str">
        <f>VLOOKUP(A162,ICS!A:F,6,FALSE)</f>
        <v>England</v>
      </c>
      <c r="G162" s="23">
        <v>115</v>
      </c>
      <c r="H162" s="23" t="s">
        <v>613</v>
      </c>
      <c r="I162" s="28" t="s">
        <v>614</v>
      </c>
      <c r="J162" s="23">
        <v>78</v>
      </c>
      <c r="K162" s="25">
        <v>0.98</v>
      </c>
      <c r="L162" s="23">
        <v>0</v>
      </c>
      <c r="M162" s="24">
        <v>0</v>
      </c>
      <c r="N162" s="23">
        <v>16</v>
      </c>
      <c r="O162" s="25">
        <v>0.56999999999999995</v>
      </c>
      <c r="P162" s="23">
        <v>44</v>
      </c>
      <c r="Q162" s="24">
        <v>0.38</v>
      </c>
      <c r="R162" s="23">
        <v>53</v>
      </c>
      <c r="S162" s="26">
        <v>0.49</v>
      </c>
    </row>
    <row r="163" spans="1:19" x14ac:dyDescent="0.25">
      <c r="A163" s="3" t="s">
        <v>322</v>
      </c>
      <c r="B163" s="35" t="s">
        <v>634</v>
      </c>
      <c r="C163" s="22" t="str">
        <f>VLOOKUP(A163,ICS!A:F,3,FALSE)</f>
        <v xml:space="preserve">Together for Devon </v>
      </c>
      <c r="D163" s="22" t="s">
        <v>323</v>
      </c>
      <c r="E163" s="22" t="s">
        <v>243</v>
      </c>
      <c r="F163" s="22" t="str">
        <f>VLOOKUP(A163,ICS!A:F,6,FALSE)</f>
        <v>England</v>
      </c>
      <c r="G163" s="23">
        <v>455</v>
      </c>
      <c r="H163" s="23" t="s">
        <v>613</v>
      </c>
      <c r="I163" s="28" t="s">
        <v>614</v>
      </c>
      <c r="J163" s="23">
        <v>266</v>
      </c>
      <c r="K163" s="26">
        <v>1</v>
      </c>
      <c r="L163" s="23">
        <v>15</v>
      </c>
      <c r="M163" s="24">
        <v>0.03</v>
      </c>
      <c r="N163" s="23">
        <v>95</v>
      </c>
      <c r="O163" s="26">
        <v>1</v>
      </c>
      <c r="P163" s="23">
        <v>445</v>
      </c>
      <c r="Q163" s="26">
        <v>0.98</v>
      </c>
      <c r="R163" s="23">
        <v>428</v>
      </c>
      <c r="S163" s="26">
        <v>1</v>
      </c>
    </row>
    <row r="164" spans="1:19" x14ac:dyDescent="0.25">
      <c r="A164" s="3" t="s">
        <v>412</v>
      </c>
      <c r="B164" s="35" t="s">
        <v>634</v>
      </c>
      <c r="C164" s="22" t="str">
        <f>VLOOKUP(A164,ICS!A:F,3,FALSE)</f>
        <v xml:space="preserve">Together for Devon </v>
      </c>
      <c r="D164" s="22" t="s">
        <v>413</v>
      </c>
      <c r="E164" s="22" t="s">
        <v>414</v>
      </c>
      <c r="F164" s="22" t="str">
        <f>VLOOKUP(A164,ICS!A:F,6,FALSE)</f>
        <v>England</v>
      </c>
      <c r="G164" s="23">
        <v>497</v>
      </c>
      <c r="H164" s="23">
        <v>12</v>
      </c>
      <c r="I164" s="26">
        <v>0.28999999999999998</v>
      </c>
      <c r="J164" s="23">
        <v>388</v>
      </c>
      <c r="K164" s="25">
        <v>0.98</v>
      </c>
      <c r="L164" s="23">
        <v>208</v>
      </c>
      <c r="M164" s="25">
        <v>0.42</v>
      </c>
      <c r="N164" s="23">
        <v>66</v>
      </c>
      <c r="O164" s="25">
        <v>0.51</v>
      </c>
      <c r="P164" s="23">
        <v>239</v>
      </c>
      <c r="Q164" s="25">
        <v>0.48</v>
      </c>
      <c r="R164" s="23">
        <v>30</v>
      </c>
      <c r="S164" s="25">
        <v>7.0000000000000007E-2</v>
      </c>
    </row>
    <row r="165" spans="1:19" x14ac:dyDescent="0.25">
      <c r="A165" s="3" t="s">
        <v>287</v>
      </c>
      <c r="B165" s="35" t="s">
        <v>634</v>
      </c>
      <c r="C165" s="22" t="str">
        <f>VLOOKUP(A165,ICS!A:F,3,FALSE)</f>
        <v xml:space="preserve">Together for Devon </v>
      </c>
      <c r="D165" s="22" t="s">
        <v>288</v>
      </c>
      <c r="E165" s="22" t="s">
        <v>289</v>
      </c>
      <c r="F165" s="22" t="str">
        <f>VLOOKUP(A165,ICS!A:F,6,FALSE)</f>
        <v>England</v>
      </c>
      <c r="G165" s="23">
        <v>740</v>
      </c>
      <c r="H165" s="23">
        <v>0</v>
      </c>
      <c r="I165" s="24">
        <v>0</v>
      </c>
      <c r="J165" s="23">
        <v>350</v>
      </c>
      <c r="K165" s="26">
        <v>1</v>
      </c>
      <c r="L165" s="23">
        <v>136</v>
      </c>
      <c r="M165" s="24">
        <v>0.18</v>
      </c>
      <c r="N165" s="23">
        <v>108</v>
      </c>
      <c r="O165" s="25">
        <v>0.49</v>
      </c>
      <c r="P165" s="23">
        <v>327</v>
      </c>
      <c r="Q165" s="24">
        <v>0.44</v>
      </c>
      <c r="R165" s="23">
        <v>230</v>
      </c>
      <c r="S165" s="25">
        <v>0.33</v>
      </c>
    </row>
    <row r="166" spans="1:19" s="8" customFormat="1" x14ac:dyDescent="0.25">
      <c r="B166" s="8" t="s">
        <v>616</v>
      </c>
      <c r="G166" s="20"/>
      <c r="H166" s="20"/>
      <c r="I166" s="21"/>
      <c r="J166" s="20"/>
      <c r="K166" s="21"/>
      <c r="L166" s="20"/>
      <c r="M166" s="21"/>
      <c r="N166" s="20"/>
      <c r="O166" s="21"/>
      <c r="P166" s="20"/>
      <c r="Q166" s="21"/>
      <c r="R166" s="20"/>
      <c r="S166" s="21"/>
    </row>
    <row r="167" spans="1:19" x14ac:dyDescent="0.25">
      <c r="A167" s="3" t="s">
        <v>244</v>
      </c>
      <c r="B167" s="29"/>
      <c r="C167" s="32"/>
      <c r="D167" s="22" t="s">
        <v>245</v>
      </c>
      <c r="E167" s="22" t="s">
        <v>152</v>
      </c>
      <c r="F167" s="22" t="s">
        <v>610</v>
      </c>
      <c r="G167" s="23">
        <v>226</v>
      </c>
      <c r="H167" s="23">
        <v>0</v>
      </c>
      <c r="I167" s="24">
        <v>0</v>
      </c>
      <c r="J167" s="23">
        <v>160</v>
      </c>
      <c r="K167" s="26">
        <v>1</v>
      </c>
      <c r="L167" s="23">
        <v>158</v>
      </c>
      <c r="M167" s="26">
        <v>0.7</v>
      </c>
      <c r="N167" s="23" t="s">
        <v>613</v>
      </c>
      <c r="O167" s="28" t="s">
        <v>614</v>
      </c>
      <c r="P167" s="23">
        <v>68</v>
      </c>
      <c r="Q167" s="24">
        <v>0.3</v>
      </c>
      <c r="R167" s="23" t="s">
        <v>613</v>
      </c>
      <c r="S167" s="24">
        <v>0</v>
      </c>
    </row>
    <row r="168" spans="1:19" x14ac:dyDescent="0.25">
      <c r="A168" s="3" t="s">
        <v>150</v>
      </c>
      <c r="B168" s="30"/>
      <c r="C168" s="5"/>
      <c r="D168" s="22" t="s">
        <v>151</v>
      </c>
      <c r="E168" s="22" t="s">
        <v>152</v>
      </c>
      <c r="F168" s="22" t="s">
        <v>610</v>
      </c>
      <c r="G168" s="23">
        <v>256</v>
      </c>
      <c r="H168" s="23">
        <v>0</v>
      </c>
      <c r="I168" s="24">
        <v>0</v>
      </c>
      <c r="J168" s="23">
        <v>179</v>
      </c>
      <c r="K168" s="26">
        <v>1</v>
      </c>
      <c r="L168" s="23">
        <v>154</v>
      </c>
      <c r="M168" s="26">
        <v>0.6</v>
      </c>
      <c r="N168" s="23">
        <v>11</v>
      </c>
      <c r="O168" s="24">
        <v>0.12</v>
      </c>
      <c r="P168" s="23">
        <v>40</v>
      </c>
      <c r="Q168" s="24">
        <v>0.16</v>
      </c>
      <c r="R168" s="23">
        <v>0</v>
      </c>
      <c r="S168" s="24">
        <v>0</v>
      </c>
    </row>
    <row r="169" spans="1:19" x14ac:dyDescent="0.25">
      <c r="A169" s="3" t="s">
        <v>156</v>
      </c>
      <c r="B169" s="30"/>
      <c r="C169" s="5"/>
      <c r="D169" s="22" t="s">
        <v>157</v>
      </c>
      <c r="E169" s="22" t="s">
        <v>158</v>
      </c>
      <c r="F169" s="22" t="s">
        <v>610</v>
      </c>
      <c r="G169" s="23">
        <v>117</v>
      </c>
      <c r="H169" s="23" t="s">
        <v>613</v>
      </c>
      <c r="I169" s="28" t="s">
        <v>614</v>
      </c>
      <c r="J169" s="23">
        <v>81</v>
      </c>
      <c r="K169" s="26">
        <v>1</v>
      </c>
      <c r="L169" s="23">
        <v>17</v>
      </c>
      <c r="M169" s="24">
        <v>0.15</v>
      </c>
      <c r="N169" s="23">
        <v>34</v>
      </c>
      <c r="O169" s="26">
        <v>0.77</v>
      </c>
      <c r="P169" s="23">
        <v>46</v>
      </c>
      <c r="Q169" s="24">
        <v>0.39</v>
      </c>
      <c r="R169" s="23">
        <v>5</v>
      </c>
      <c r="S169" s="25">
        <v>0.04</v>
      </c>
    </row>
    <row r="170" spans="1:19" x14ac:dyDescent="0.25">
      <c r="A170" s="3" t="s">
        <v>214</v>
      </c>
      <c r="B170" s="30"/>
      <c r="C170" s="5"/>
      <c r="D170" s="22" t="s">
        <v>215</v>
      </c>
      <c r="E170" s="22" t="s">
        <v>216</v>
      </c>
      <c r="F170" s="22" t="s">
        <v>610</v>
      </c>
      <c r="G170" s="23">
        <v>25</v>
      </c>
      <c r="H170" s="23">
        <v>0</v>
      </c>
      <c r="I170" s="27" t="s">
        <v>76</v>
      </c>
      <c r="J170" s="23">
        <v>13</v>
      </c>
      <c r="K170" s="26">
        <v>1</v>
      </c>
      <c r="L170" s="23">
        <v>10</v>
      </c>
      <c r="M170" s="25">
        <v>0.4</v>
      </c>
      <c r="N170" s="23" t="s">
        <v>613</v>
      </c>
      <c r="O170" s="28" t="s">
        <v>614</v>
      </c>
      <c r="P170" s="23">
        <v>6</v>
      </c>
      <c r="Q170" s="24">
        <v>0.24</v>
      </c>
      <c r="R170" s="23">
        <v>0</v>
      </c>
      <c r="S170" s="24">
        <v>0</v>
      </c>
    </row>
    <row r="171" spans="1:19" x14ac:dyDescent="0.25">
      <c r="A171" s="3" t="s">
        <v>423</v>
      </c>
      <c r="B171" s="30"/>
      <c r="C171" s="5"/>
      <c r="D171" s="22" t="s">
        <v>424</v>
      </c>
      <c r="E171" s="22" t="s">
        <v>216</v>
      </c>
      <c r="F171" s="22" t="s">
        <v>610</v>
      </c>
      <c r="G171" s="23">
        <v>72</v>
      </c>
      <c r="H171" s="23" t="s">
        <v>613</v>
      </c>
      <c r="I171" s="28" t="s">
        <v>614</v>
      </c>
      <c r="J171" s="23">
        <v>66</v>
      </c>
      <c r="K171" s="26">
        <v>1</v>
      </c>
      <c r="L171" s="23">
        <v>26</v>
      </c>
      <c r="M171" s="25">
        <v>0.36</v>
      </c>
      <c r="N171" s="23">
        <v>14</v>
      </c>
      <c r="O171" s="25">
        <v>0.52</v>
      </c>
      <c r="P171" s="23">
        <v>44</v>
      </c>
      <c r="Q171" s="25">
        <v>0.61</v>
      </c>
      <c r="R171" s="23">
        <v>0</v>
      </c>
      <c r="S171" s="24">
        <v>0</v>
      </c>
    </row>
    <row r="172" spans="1:19" x14ac:dyDescent="0.25">
      <c r="A172" s="3" t="s">
        <v>275</v>
      </c>
      <c r="B172" s="30"/>
      <c r="C172" s="5"/>
      <c r="D172" s="22" t="s">
        <v>276</v>
      </c>
      <c r="E172" s="22" t="s">
        <v>277</v>
      </c>
      <c r="F172" s="22" t="s">
        <v>610</v>
      </c>
      <c r="G172" s="23">
        <v>288</v>
      </c>
      <c r="H172" s="23" t="s">
        <v>613</v>
      </c>
      <c r="I172" s="28" t="s">
        <v>614</v>
      </c>
      <c r="J172" s="23">
        <v>215</v>
      </c>
      <c r="K172" s="26">
        <v>1</v>
      </c>
      <c r="L172" s="23">
        <v>119</v>
      </c>
      <c r="M172" s="25">
        <v>0.41</v>
      </c>
      <c r="N172" s="23">
        <v>8</v>
      </c>
      <c r="O172" s="24">
        <v>0.09</v>
      </c>
      <c r="P172" s="23">
        <v>59</v>
      </c>
      <c r="Q172" s="24">
        <v>0.2</v>
      </c>
      <c r="R172" s="23">
        <v>0</v>
      </c>
      <c r="S172" s="24">
        <v>0</v>
      </c>
    </row>
    <row r="173" spans="1:19" x14ac:dyDescent="0.25">
      <c r="A173" s="3" t="s">
        <v>293</v>
      </c>
      <c r="B173" s="30"/>
      <c r="C173" s="5"/>
      <c r="D173" s="22" t="s">
        <v>294</v>
      </c>
      <c r="E173" s="22" t="s">
        <v>277</v>
      </c>
      <c r="F173" s="22" t="s">
        <v>610</v>
      </c>
      <c r="G173" s="23">
        <v>228</v>
      </c>
      <c r="H173" s="23" t="s">
        <v>613</v>
      </c>
      <c r="I173" s="28" t="s">
        <v>614</v>
      </c>
      <c r="J173" s="23">
        <v>175</v>
      </c>
      <c r="K173" s="26">
        <v>1</v>
      </c>
      <c r="L173" s="23">
        <v>135</v>
      </c>
      <c r="M173" s="26">
        <v>0.59</v>
      </c>
      <c r="N173" s="23">
        <v>42</v>
      </c>
      <c r="O173" s="25">
        <v>0.42</v>
      </c>
      <c r="P173" s="23">
        <v>40</v>
      </c>
      <c r="Q173" s="24">
        <v>0.18</v>
      </c>
      <c r="R173" s="23">
        <v>0</v>
      </c>
      <c r="S173" s="24">
        <v>0</v>
      </c>
    </row>
    <row r="174" spans="1:19" x14ac:dyDescent="0.25">
      <c r="A174" s="3" t="s">
        <v>326</v>
      </c>
      <c r="B174" s="30"/>
      <c r="C174" s="5"/>
      <c r="D174" s="22" t="s">
        <v>327</v>
      </c>
      <c r="E174" s="22" t="s">
        <v>277</v>
      </c>
      <c r="F174" s="22" t="s">
        <v>610</v>
      </c>
      <c r="G174" s="23">
        <v>307</v>
      </c>
      <c r="H174" s="23" t="s">
        <v>613</v>
      </c>
      <c r="I174" s="28" t="s">
        <v>614</v>
      </c>
      <c r="J174" s="23">
        <v>202</v>
      </c>
      <c r="K174" s="26">
        <v>1</v>
      </c>
      <c r="L174" s="23">
        <v>124</v>
      </c>
      <c r="M174" s="25">
        <v>0.4</v>
      </c>
      <c r="N174" s="23">
        <v>23</v>
      </c>
      <c r="O174" s="24">
        <v>0.2</v>
      </c>
      <c r="P174" s="23">
        <v>120</v>
      </c>
      <c r="Q174" s="24">
        <v>0.39</v>
      </c>
      <c r="R174" s="23">
        <v>81</v>
      </c>
      <c r="S174" s="25">
        <v>0.28000000000000003</v>
      </c>
    </row>
    <row r="175" spans="1:19" x14ac:dyDescent="0.25">
      <c r="A175" s="3" t="s">
        <v>42</v>
      </c>
      <c r="B175" s="30"/>
      <c r="C175" s="5"/>
      <c r="D175" s="22" t="s">
        <v>43</v>
      </c>
      <c r="E175" s="22" t="s">
        <v>44</v>
      </c>
      <c r="F175" s="22" t="s">
        <v>610</v>
      </c>
      <c r="G175" s="23">
        <v>28</v>
      </c>
      <c r="H175" s="23" t="s">
        <v>613</v>
      </c>
      <c r="I175" s="28" t="s">
        <v>614</v>
      </c>
      <c r="J175" s="23">
        <v>25</v>
      </c>
      <c r="K175" s="24">
        <v>0.96</v>
      </c>
      <c r="L175" s="23">
        <v>19</v>
      </c>
      <c r="M175" s="26">
        <v>0.68</v>
      </c>
      <c r="N175" s="23">
        <v>6</v>
      </c>
      <c r="O175" s="25">
        <v>0.55000000000000004</v>
      </c>
      <c r="P175" s="23">
        <v>13</v>
      </c>
      <c r="Q175" s="25">
        <v>0.46</v>
      </c>
      <c r="R175" s="23">
        <v>17</v>
      </c>
      <c r="S175" s="26">
        <v>0.61</v>
      </c>
    </row>
    <row r="176" spans="1:19" x14ac:dyDescent="0.25">
      <c r="A176" s="3" t="s">
        <v>139</v>
      </c>
      <c r="B176" s="30"/>
      <c r="C176" s="5"/>
      <c r="D176" s="22" t="s">
        <v>140</v>
      </c>
      <c r="E176" s="22" t="s">
        <v>44</v>
      </c>
      <c r="F176" s="22" t="s">
        <v>610</v>
      </c>
      <c r="G176" s="23">
        <v>63</v>
      </c>
      <c r="H176" s="23">
        <v>0</v>
      </c>
      <c r="I176" s="24">
        <v>0</v>
      </c>
      <c r="J176" s="23">
        <v>45</v>
      </c>
      <c r="K176" s="24">
        <v>0.94</v>
      </c>
      <c r="L176" s="23">
        <v>23</v>
      </c>
      <c r="M176" s="25">
        <v>0.37</v>
      </c>
      <c r="N176" s="23">
        <v>10</v>
      </c>
      <c r="O176" s="25">
        <v>0.62</v>
      </c>
      <c r="P176" s="23">
        <v>25</v>
      </c>
      <c r="Q176" s="24">
        <v>0.4</v>
      </c>
      <c r="R176" s="23">
        <v>0</v>
      </c>
      <c r="S176" s="24">
        <v>0</v>
      </c>
    </row>
    <row r="177" spans="1:19" x14ac:dyDescent="0.25">
      <c r="A177" s="3" t="s">
        <v>295</v>
      </c>
      <c r="B177" s="30"/>
      <c r="C177" s="5"/>
      <c r="D177" s="22" t="s">
        <v>296</v>
      </c>
      <c r="E177" s="22" t="s">
        <v>44</v>
      </c>
      <c r="F177" s="22" t="s">
        <v>610</v>
      </c>
      <c r="G177" s="23">
        <v>131</v>
      </c>
      <c r="H177" s="23" t="s">
        <v>613</v>
      </c>
      <c r="I177" s="28" t="s">
        <v>614</v>
      </c>
      <c r="J177" s="23">
        <v>85</v>
      </c>
      <c r="K177" s="25">
        <v>0.98</v>
      </c>
      <c r="L177" s="23">
        <v>28</v>
      </c>
      <c r="M177" s="25">
        <v>0.21</v>
      </c>
      <c r="N177" s="23">
        <v>14</v>
      </c>
      <c r="O177" s="25">
        <v>0.35</v>
      </c>
      <c r="P177" s="23">
        <v>51</v>
      </c>
      <c r="Q177" s="24">
        <v>0.39</v>
      </c>
      <c r="R177" s="23" t="s">
        <v>613</v>
      </c>
      <c r="S177" s="28" t="s">
        <v>614</v>
      </c>
    </row>
    <row r="178" spans="1:19" x14ac:dyDescent="0.25">
      <c r="A178" s="3" t="s">
        <v>466</v>
      </c>
      <c r="B178" s="30"/>
      <c r="C178" s="5"/>
      <c r="D178" s="22" t="s">
        <v>467</v>
      </c>
      <c r="E178" s="22" t="s">
        <v>44</v>
      </c>
      <c r="F178" s="22" t="s">
        <v>610</v>
      </c>
      <c r="G178" s="23">
        <v>6</v>
      </c>
      <c r="H178" s="23">
        <v>0</v>
      </c>
      <c r="I178" s="24">
        <v>0</v>
      </c>
      <c r="J178" s="23">
        <v>5</v>
      </c>
      <c r="K178" s="26">
        <v>1</v>
      </c>
      <c r="L178" s="23" t="s">
        <v>613</v>
      </c>
      <c r="M178" s="28" t="s">
        <v>614</v>
      </c>
      <c r="N178" s="23" t="s">
        <v>613</v>
      </c>
      <c r="O178" s="28" t="s">
        <v>614</v>
      </c>
      <c r="P178" s="23" t="s">
        <v>613</v>
      </c>
      <c r="Q178" s="28" t="s">
        <v>614</v>
      </c>
      <c r="R178" s="23" t="s">
        <v>613</v>
      </c>
      <c r="S178" s="28" t="s">
        <v>614</v>
      </c>
    </row>
    <row r="179" spans="1:19" x14ac:dyDescent="0.25">
      <c r="A179" s="3" t="s">
        <v>229</v>
      </c>
      <c r="B179" s="30"/>
      <c r="C179" s="5"/>
      <c r="D179" s="22" t="s">
        <v>230</v>
      </c>
      <c r="E179" s="22" t="s">
        <v>231</v>
      </c>
      <c r="F179" s="22" t="s">
        <v>610</v>
      </c>
      <c r="G179" s="23">
        <v>399</v>
      </c>
      <c r="H179" s="23">
        <v>14</v>
      </c>
      <c r="I179" s="25">
        <v>0.18</v>
      </c>
      <c r="J179" s="23">
        <v>314</v>
      </c>
      <c r="K179" s="26">
        <v>1</v>
      </c>
      <c r="L179" s="23">
        <v>34</v>
      </c>
      <c r="M179" s="24">
        <v>0.09</v>
      </c>
      <c r="N179" s="23">
        <v>61</v>
      </c>
      <c r="O179" s="25">
        <v>0.42</v>
      </c>
      <c r="P179" s="23">
        <v>144</v>
      </c>
      <c r="Q179" s="24">
        <v>0.36</v>
      </c>
      <c r="R179" s="23">
        <v>37</v>
      </c>
      <c r="S179" s="25">
        <v>0.1</v>
      </c>
    </row>
    <row r="180" spans="1:19" x14ac:dyDescent="0.25">
      <c r="A180" s="3" t="s">
        <v>378</v>
      </c>
      <c r="B180" s="31"/>
      <c r="C180" s="33"/>
      <c r="D180" s="22" t="s">
        <v>379</v>
      </c>
      <c r="E180" s="22" t="s">
        <v>231</v>
      </c>
      <c r="F180" s="22" t="s">
        <v>610</v>
      </c>
      <c r="G180" s="23">
        <v>223</v>
      </c>
      <c r="H180" s="23">
        <v>0</v>
      </c>
      <c r="I180" s="24">
        <v>0</v>
      </c>
      <c r="J180" s="23">
        <v>128</v>
      </c>
      <c r="K180" s="24">
        <v>0.96</v>
      </c>
      <c r="L180" s="23">
        <v>93</v>
      </c>
      <c r="M180" s="25">
        <v>0.42</v>
      </c>
      <c r="N180" s="23">
        <v>18</v>
      </c>
      <c r="O180" s="24">
        <v>0.3</v>
      </c>
      <c r="P180" s="23">
        <v>115</v>
      </c>
      <c r="Q180" s="25">
        <v>0.52</v>
      </c>
      <c r="R180" s="23">
        <v>30</v>
      </c>
      <c r="S180" s="25">
        <v>0.14000000000000001</v>
      </c>
    </row>
  </sheetData>
  <sheetProtection algorithmName="SHA-512" hashValue="L1uKhjsdFRhnB/ckNH6pFgYQUPRPUSNPPOxYQAqNzSS08cOEgLDqki8wlTXKoshfPaXsTy6WGvHY9OUMd6/P0g==" saltValue="WoA+ZOUohWlf3482b9f11w==" spinCount="100000" sheet="1" objects="1" scenarios="1" sort="0" autoFilter="0"/>
  <autoFilter ref="A6:Z6" xr:uid="{00000000-0009-0000-0000-000001000000}"/>
  <sortState xmlns:xlrd2="http://schemas.microsoft.com/office/spreadsheetml/2017/richdata2" ref="A7:S180">
    <sortCondition ref="F7:F180"/>
    <sortCondition ref="B7:B180"/>
    <sortCondition ref="C7:C180"/>
    <sortCondition ref="E7:E180"/>
    <sortCondition ref="D7:D180"/>
  </sortState>
  <mergeCells count="9">
    <mergeCell ref="R2:S2"/>
    <mergeCell ref="H1:S1"/>
    <mergeCell ref="B4:F4"/>
    <mergeCell ref="A5:S5"/>
    <mergeCell ref="H2:I2"/>
    <mergeCell ref="J2:K2"/>
    <mergeCell ref="L2:M2"/>
    <mergeCell ref="N2:O2"/>
    <mergeCell ref="P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FEC"/>
  </sheetPr>
  <dimension ref="A1:C43"/>
  <sheetViews>
    <sheetView workbookViewId="0">
      <selection activeCell="B6" sqref="B6"/>
    </sheetView>
  </sheetViews>
  <sheetFormatPr defaultColWidth="0" defaultRowHeight="14.45" customHeight="1" zeroHeight="1" x14ac:dyDescent="0.25"/>
  <cols>
    <col min="1" max="1" width="9.140625" customWidth="1"/>
    <col min="2" max="2" width="54" customWidth="1"/>
    <col min="3" max="3" width="86.5703125" customWidth="1"/>
    <col min="4" max="16384" width="9.140625" hidden="1"/>
  </cols>
  <sheetData>
    <row r="1" spans="1:3" ht="104.25" customHeight="1" x14ac:dyDescent="0.25"/>
    <row r="2" spans="1:3" ht="18.75" x14ac:dyDescent="0.3">
      <c r="A2" s="67" t="s">
        <v>635</v>
      </c>
      <c r="B2" s="67"/>
      <c r="C2" s="53" t="s">
        <v>636</v>
      </c>
    </row>
    <row r="3" spans="1:3" ht="114.75" x14ac:dyDescent="0.25">
      <c r="A3" s="54">
        <v>1</v>
      </c>
      <c r="B3" s="55" t="s">
        <v>475</v>
      </c>
      <c r="C3" s="56" t="s">
        <v>637</v>
      </c>
    </row>
    <row r="4" spans="1:3" ht="89.25" x14ac:dyDescent="0.25">
      <c r="A4" s="54">
        <v>2</v>
      </c>
      <c r="B4" s="55" t="s">
        <v>476</v>
      </c>
      <c r="C4" s="56" t="s">
        <v>638</v>
      </c>
    </row>
    <row r="5" spans="1:3" ht="102" x14ac:dyDescent="0.25">
      <c r="A5" s="54">
        <v>3</v>
      </c>
      <c r="B5" s="55" t="s">
        <v>477</v>
      </c>
      <c r="C5" s="56" t="s">
        <v>639</v>
      </c>
    </row>
    <row r="6" spans="1:3" ht="153" x14ac:dyDescent="0.25">
      <c r="A6" s="54">
        <v>4</v>
      </c>
      <c r="B6" s="55" t="s">
        <v>478</v>
      </c>
      <c r="C6" s="56" t="s">
        <v>640</v>
      </c>
    </row>
    <row r="7" spans="1:3" ht="77.099999999999994" customHeight="1" x14ac:dyDescent="0.25">
      <c r="A7" s="54">
        <v>5</v>
      </c>
      <c r="B7" s="55" t="s">
        <v>479</v>
      </c>
      <c r="C7" s="56" t="s">
        <v>641</v>
      </c>
    </row>
    <row r="8" spans="1:3" ht="186" customHeight="1" x14ac:dyDescent="0.25">
      <c r="A8" s="54">
        <v>6</v>
      </c>
      <c r="B8" s="55" t="s">
        <v>480</v>
      </c>
      <c r="C8" s="56" t="s">
        <v>642</v>
      </c>
    </row>
    <row r="9" spans="1:3" ht="15" hidden="1" x14ac:dyDescent="0.25"/>
    <row r="10" spans="1:3" ht="15" hidden="1" x14ac:dyDescent="0.25"/>
    <row r="11" spans="1:3" ht="15" hidden="1" x14ac:dyDescent="0.25"/>
    <row r="12" spans="1:3" ht="15" hidden="1" x14ac:dyDescent="0.25"/>
    <row r="13" spans="1:3" ht="15" hidden="1" x14ac:dyDescent="0.25"/>
    <row r="14" spans="1:3" ht="15" hidden="1" x14ac:dyDescent="0.25"/>
    <row r="15" spans="1:3" ht="15" hidden="1" x14ac:dyDescent="0.25"/>
    <row r="16" spans="1:3" ht="15" hidden="1" x14ac:dyDescent="0.25"/>
    <row r="17" ht="15" hidden="1" x14ac:dyDescent="0.25"/>
    <row r="18" ht="15" hidden="1" x14ac:dyDescent="0.25"/>
    <row r="19" ht="15" hidden="1" x14ac:dyDescent="0.25"/>
    <row r="20" ht="15" hidden="1" x14ac:dyDescent="0.25"/>
    <row r="21" ht="15" hidden="1" x14ac:dyDescent="0.25"/>
    <row r="22" ht="15" hidden="1" x14ac:dyDescent="0.25"/>
    <row r="23" ht="15" hidden="1" x14ac:dyDescent="0.25"/>
    <row r="24" ht="15" hidden="1" x14ac:dyDescent="0.25"/>
    <row r="25" ht="15" hidden="1" x14ac:dyDescent="0.25"/>
    <row r="26" ht="15" hidden="1" x14ac:dyDescent="0.25"/>
    <row r="27" ht="15" hidden="1" x14ac:dyDescent="0.25"/>
    <row r="28" ht="15" hidden="1" x14ac:dyDescent="0.25"/>
    <row r="29" ht="15" hidden="1" x14ac:dyDescent="0.25"/>
    <row r="30" ht="15" hidden="1" x14ac:dyDescent="0.25"/>
    <row r="31" ht="15" hidden="1" x14ac:dyDescent="0.25"/>
    <row r="32"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4.5" hidden="1" customHeight="1" x14ac:dyDescent="0.25"/>
  </sheetData>
  <sheetProtection algorithmName="SHA-512" hashValue="HKiLQwdmEPgbVzIZhcNGldFrQTGT/XdkDsmz8Tv4SuepvQx2xE8y+MK4UX9kMQ3Wt0edF4k60/aVkbFMyuiEIA==" saltValue="V/CoLgKKlAo6FLaQoI906w==" spinCount="100000" sheet="1" objects="1" scenarios="1"/>
  <mergeCells count="1">
    <mergeCell ref="A2:B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
  <sheetViews>
    <sheetView workbookViewId="0">
      <selection activeCell="F2" sqref="F2:F177"/>
    </sheetView>
  </sheetViews>
  <sheetFormatPr defaultColWidth="19.5703125" defaultRowHeight="15" x14ac:dyDescent="0.25"/>
  <cols>
    <col min="3" max="3" width="41.5703125" customWidth="1"/>
    <col min="5" max="5" width="55.7109375" customWidth="1"/>
  </cols>
  <sheetData>
    <row r="1" spans="1:6" s="1" customFormat="1" x14ac:dyDescent="0.25">
      <c r="A1" s="1" t="s">
        <v>484</v>
      </c>
      <c r="B1" s="1" t="s">
        <v>481</v>
      </c>
      <c r="C1" s="1" t="s">
        <v>482</v>
      </c>
      <c r="D1" s="1" t="s">
        <v>485</v>
      </c>
      <c r="E1" s="1" t="s">
        <v>483</v>
      </c>
      <c r="F1" s="1" t="s">
        <v>606</v>
      </c>
    </row>
    <row r="2" spans="1:6" x14ac:dyDescent="0.25">
      <c r="A2" t="s">
        <v>21</v>
      </c>
      <c r="B2" t="s">
        <v>486</v>
      </c>
      <c r="C2" t="s">
        <v>487</v>
      </c>
      <c r="D2" t="s">
        <v>22</v>
      </c>
      <c r="E2" t="s">
        <v>488</v>
      </c>
      <c r="F2" t="s">
        <v>607</v>
      </c>
    </row>
    <row r="3" spans="1:6" x14ac:dyDescent="0.25">
      <c r="A3" t="s">
        <v>202</v>
      </c>
      <c r="B3" t="s">
        <v>486</v>
      </c>
      <c r="C3" t="s">
        <v>487</v>
      </c>
      <c r="D3" t="s">
        <v>203</v>
      </c>
      <c r="E3" t="s">
        <v>489</v>
      </c>
      <c r="F3" t="s">
        <v>607</v>
      </c>
    </row>
    <row r="4" spans="1:6" x14ac:dyDescent="0.25">
      <c r="A4" t="s">
        <v>226</v>
      </c>
      <c r="B4" t="s">
        <v>486</v>
      </c>
      <c r="C4" t="s">
        <v>487</v>
      </c>
      <c r="D4" t="s">
        <v>227</v>
      </c>
      <c r="E4" t="s">
        <v>228</v>
      </c>
      <c r="F4" t="s">
        <v>607</v>
      </c>
    </row>
    <row r="5" spans="1:6" x14ac:dyDescent="0.25">
      <c r="A5" t="s">
        <v>1</v>
      </c>
      <c r="B5" t="s">
        <v>486</v>
      </c>
      <c r="C5" t="s">
        <v>490</v>
      </c>
      <c r="D5" t="s">
        <v>2</v>
      </c>
      <c r="E5" t="s">
        <v>3</v>
      </c>
      <c r="F5" t="s">
        <v>607</v>
      </c>
    </row>
    <row r="6" spans="1:6" x14ac:dyDescent="0.25">
      <c r="A6" t="s">
        <v>168</v>
      </c>
      <c r="B6" t="s">
        <v>486</v>
      </c>
      <c r="C6" t="s">
        <v>490</v>
      </c>
      <c r="D6" t="s">
        <v>169</v>
      </c>
      <c r="E6" t="s">
        <v>170</v>
      </c>
      <c r="F6" t="s">
        <v>607</v>
      </c>
    </row>
    <row r="7" spans="1:6" x14ac:dyDescent="0.25">
      <c r="A7" t="s">
        <v>278</v>
      </c>
      <c r="B7" t="s">
        <v>486</v>
      </c>
      <c r="C7" t="s">
        <v>490</v>
      </c>
      <c r="D7" t="s">
        <v>279</v>
      </c>
      <c r="E7" t="s">
        <v>170</v>
      </c>
      <c r="F7" t="s">
        <v>607</v>
      </c>
    </row>
    <row r="8" spans="1:6" x14ac:dyDescent="0.25">
      <c r="A8" t="s">
        <v>211</v>
      </c>
      <c r="B8" t="s">
        <v>486</v>
      </c>
      <c r="C8" t="s">
        <v>491</v>
      </c>
      <c r="D8" t="s">
        <v>212</v>
      </c>
      <c r="E8" t="s">
        <v>213</v>
      </c>
      <c r="F8" t="s">
        <v>607</v>
      </c>
    </row>
    <row r="9" spans="1:6" x14ac:dyDescent="0.25">
      <c r="A9" t="s">
        <v>493</v>
      </c>
      <c r="B9" t="s">
        <v>486</v>
      </c>
      <c r="C9" t="s">
        <v>491</v>
      </c>
      <c r="D9" t="s">
        <v>494</v>
      </c>
      <c r="E9" t="s">
        <v>492</v>
      </c>
      <c r="F9" t="s">
        <v>607</v>
      </c>
    </row>
    <row r="10" spans="1:6" x14ac:dyDescent="0.25">
      <c r="A10" t="s">
        <v>428</v>
      </c>
      <c r="B10" t="s">
        <v>486</v>
      </c>
      <c r="C10" t="s">
        <v>491</v>
      </c>
      <c r="D10" t="s">
        <v>429</v>
      </c>
      <c r="E10" t="s">
        <v>495</v>
      </c>
      <c r="F10" t="s">
        <v>607</v>
      </c>
    </row>
    <row r="11" spans="1:6" x14ac:dyDescent="0.25">
      <c r="A11" t="s">
        <v>15</v>
      </c>
      <c r="B11" t="s">
        <v>486</v>
      </c>
      <c r="C11" t="s">
        <v>496</v>
      </c>
      <c r="D11" t="s">
        <v>16</v>
      </c>
      <c r="E11" t="s">
        <v>497</v>
      </c>
      <c r="F11" t="s">
        <v>607</v>
      </c>
    </row>
    <row r="12" spans="1:6" x14ac:dyDescent="0.25">
      <c r="A12" t="s">
        <v>499</v>
      </c>
      <c r="B12" t="s">
        <v>486</v>
      </c>
      <c r="C12" t="s">
        <v>496</v>
      </c>
      <c r="D12" t="s">
        <v>500</v>
      </c>
      <c r="E12" t="s">
        <v>498</v>
      </c>
      <c r="F12" t="s">
        <v>607</v>
      </c>
    </row>
    <row r="13" spans="1:6" x14ac:dyDescent="0.25">
      <c r="A13" t="s">
        <v>368</v>
      </c>
      <c r="B13" t="s">
        <v>486</v>
      </c>
      <c r="C13" t="s">
        <v>496</v>
      </c>
      <c r="D13" t="s">
        <v>369</v>
      </c>
      <c r="E13" t="s">
        <v>501</v>
      </c>
      <c r="F13" t="s">
        <v>607</v>
      </c>
    </row>
    <row r="14" spans="1:6" x14ac:dyDescent="0.25">
      <c r="A14" t="s">
        <v>311</v>
      </c>
      <c r="B14" t="s">
        <v>486</v>
      </c>
      <c r="C14" t="s">
        <v>502</v>
      </c>
      <c r="D14" t="s">
        <v>312</v>
      </c>
      <c r="E14" t="s">
        <v>313</v>
      </c>
      <c r="F14" t="s">
        <v>607</v>
      </c>
    </row>
    <row r="15" spans="1:6" x14ac:dyDescent="0.25">
      <c r="A15" t="s">
        <v>185</v>
      </c>
      <c r="B15" t="s">
        <v>486</v>
      </c>
      <c r="C15" t="s">
        <v>503</v>
      </c>
      <c r="D15" t="s">
        <v>186</v>
      </c>
      <c r="E15" t="s">
        <v>187</v>
      </c>
      <c r="F15" t="s">
        <v>607</v>
      </c>
    </row>
    <row r="16" spans="1:6" x14ac:dyDescent="0.25">
      <c r="A16" t="s">
        <v>254</v>
      </c>
      <c r="B16" t="s">
        <v>486</v>
      </c>
      <c r="C16" t="s">
        <v>503</v>
      </c>
      <c r="D16" t="s">
        <v>255</v>
      </c>
      <c r="E16" t="s">
        <v>256</v>
      </c>
      <c r="F16" t="s">
        <v>607</v>
      </c>
    </row>
    <row r="17" spans="1:6" x14ac:dyDescent="0.25">
      <c r="A17" t="s">
        <v>83</v>
      </c>
      <c r="B17" t="s">
        <v>486</v>
      </c>
      <c r="C17" t="s">
        <v>504</v>
      </c>
      <c r="D17" t="s">
        <v>84</v>
      </c>
      <c r="E17" t="s">
        <v>85</v>
      </c>
      <c r="F17" t="s">
        <v>607</v>
      </c>
    </row>
    <row r="18" spans="1:6" x14ac:dyDescent="0.25">
      <c r="A18" t="s">
        <v>183</v>
      </c>
      <c r="B18" t="s">
        <v>486</v>
      </c>
      <c r="C18" t="s">
        <v>504</v>
      </c>
      <c r="D18" t="s">
        <v>184</v>
      </c>
      <c r="E18" t="s">
        <v>85</v>
      </c>
      <c r="F18" t="s">
        <v>607</v>
      </c>
    </row>
    <row r="19" spans="1:6" x14ac:dyDescent="0.25">
      <c r="A19" t="s">
        <v>463</v>
      </c>
      <c r="B19" t="s">
        <v>486</v>
      </c>
      <c r="C19" t="s">
        <v>504</v>
      </c>
      <c r="D19" t="s">
        <v>464</v>
      </c>
      <c r="E19" t="s">
        <v>465</v>
      </c>
      <c r="F19" t="s">
        <v>607</v>
      </c>
    </row>
    <row r="20" spans="1:6" x14ac:dyDescent="0.25">
      <c r="A20" t="s">
        <v>251</v>
      </c>
      <c r="B20" t="s">
        <v>505</v>
      </c>
      <c r="C20" t="s">
        <v>506</v>
      </c>
      <c r="D20" t="s">
        <v>252</v>
      </c>
      <c r="E20" t="s">
        <v>253</v>
      </c>
      <c r="F20" t="s">
        <v>607</v>
      </c>
    </row>
    <row r="21" spans="1:6" x14ac:dyDescent="0.25">
      <c r="A21" t="s">
        <v>30</v>
      </c>
      <c r="B21" t="s">
        <v>505</v>
      </c>
      <c r="C21" t="s">
        <v>506</v>
      </c>
      <c r="D21" t="s">
        <v>31</v>
      </c>
      <c r="E21" t="s">
        <v>32</v>
      </c>
      <c r="F21" t="s">
        <v>607</v>
      </c>
    </row>
    <row r="22" spans="1:6" x14ac:dyDescent="0.25">
      <c r="A22" t="s">
        <v>324</v>
      </c>
      <c r="B22" t="s">
        <v>505</v>
      </c>
      <c r="C22" t="s">
        <v>506</v>
      </c>
      <c r="D22" t="s">
        <v>325</v>
      </c>
      <c r="E22" t="s">
        <v>32</v>
      </c>
      <c r="F22" t="s">
        <v>607</v>
      </c>
    </row>
    <row r="23" spans="1:6" x14ac:dyDescent="0.25">
      <c r="A23" t="s">
        <v>417</v>
      </c>
      <c r="B23" t="s">
        <v>505</v>
      </c>
      <c r="C23" t="s">
        <v>506</v>
      </c>
      <c r="D23" t="s">
        <v>418</v>
      </c>
      <c r="E23" t="s">
        <v>419</v>
      </c>
      <c r="F23" t="s">
        <v>607</v>
      </c>
    </row>
    <row r="24" spans="1:6" x14ac:dyDescent="0.25">
      <c r="A24" t="s">
        <v>447</v>
      </c>
      <c r="B24" t="s">
        <v>505</v>
      </c>
      <c r="C24" t="s">
        <v>506</v>
      </c>
      <c r="D24" t="s">
        <v>448</v>
      </c>
      <c r="E24" t="s">
        <v>449</v>
      </c>
      <c r="F24" t="s">
        <v>607</v>
      </c>
    </row>
    <row r="25" spans="1:6" x14ac:dyDescent="0.25">
      <c r="A25" t="s">
        <v>190</v>
      </c>
      <c r="B25" t="s">
        <v>505</v>
      </c>
      <c r="C25" t="s">
        <v>507</v>
      </c>
      <c r="D25" t="s">
        <v>191</v>
      </c>
      <c r="E25" t="s">
        <v>192</v>
      </c>
      <c r="F25" t="s">
        <v>607</v>
      </c>
    </row>
    <row r="26" spans="1:6" x14ac:dyDescent="0.25">
      <c r="A26" t="s">
        <v>273</v>
      </c>
      <c r="B26" t="s">
        <v>505</v>
      </c>
      <c r="C26" t="s">
        <v>507</v>
      </c>
      <c r="D26" t="s">
        <v>274</v>
      </c>
      <c r="E26" t="s">
        <v>192</v>
      </c>
      <c r="F26" t="s">
        <v>607</v>
      </c>
    </row>
    <row r="27" spans="1:6" x14ac:dyDescent="0.25">
      <c r="A27" t="s">
        <v>509</v>
      </c>
      <c r="B27" t="s">
        <v>505</v>
      </c>
      <c r="C27" t="s">
        <v>507</v>
      </c>
      <c r="D27" t="s">
        <v>510</v>
      </c>
      <c r="E27" t="s">
        <v>508</v>
      </c>
      <c r="F27" t="s">
        <v>607</v>
      </c>
    </row>
    <row r="28" spans="1:6" x14ac:dyDescent="0.25">
      <c r="A28" t="s">
        <v>511</v>
      </c>
      <c r="B28" t="s">
        <v>505</v>
      </c>
      <c r="C28" t="s">
        <v>507</v>
      </c>
      <c r="D28" t="s">
        <v>512</v>
      </c>
      <c r="E28" t="s">
        <v>508</v>
      </c>
      <c r="F28" t="s">
        <v>607</v>
      </c>
    </row>
    <row r="29" spans="1:6" x14ac:dyDescent="0.25">
      <c r="A29" t="s">
        <v>513</v>
      </c>
      <c r="B29" t="s">
        <v>505</v>
      </c>
      <c r="C29" t="s">
        <v>507</v>
      </c>
      <c r="D29" t="s">
        <v>514</v>
      </c>
      <c r="E29" t="s">
        <v>508</v>
      </c>
      <c r="F29" t="s">
        <v>607</v>
      </c>
    </row>
    <row r="30" spans="1:6" x14ac:dyDescent="0.25">
      <c r="A30" t="s">
        <v>171</v>
      </c>
      <c r="B30" t="s">
        <v>505</v>
      </c>
      <c r="C30" t="s">
        <v>507</v>
      </c>
      <c r="D30" t="s">
        <v>172</v>
      </c>
      <c r="E30" t="s">
        <v>173</v>
      </c>
      <c r="F30" t="s">
        <v>607</v>
      </c>
    </row>
    <row r="31" spans="1:6" x14ac:dyDescent="0.25">
      <c r="A31" t="s">
        <v>456</v>
      </c>
      <c r="B31" t="s">
        <v>505</v>
      </c>
      <c r="C31" t="s">
        <v>515</v>
      </c>
      <c r="D31" t="s">
        <v>457</v>
      </c>
      <c r="E31" t="s">
        <v>516</v>
      </c>
      <c r="F31" t="s">
        <v>607</v>
      </c>
    </row>
    <row r="32" spans="1:6" x14ac:dyDescent="0.25">
      <c r="A32" t="s">
        <v>437</v>
      </c>
      <c r="B32" t="s">
        <v>505</v>
      </c>
      <c r="C32" t="s">
        <v>517</v>
      </c>
      <c r="D32" t="s">
        <v>518</v>
      </c>
      <c r="E32" t="s">
        <v>516</v>
      </c>
      <c r="F32" t="s">
        <v>607</v>
      </c>
    </row>
    <row r="33" spans="1:6" x14ac:dyDescent="0.25">
      <c r="A33" t="s">
        <v>61</v>
      </c>
      <c r="B33" t="s">
        <v>505</v>
      </c>
      <c r="C33" t="s">
        <v>517</v>
      </c>
      <c r="D33" t="s">
        <v>62</v>
      </c>
      <c r="E33" t="s">
        <v>63</v>
      </c>
      <c r="F33" t="s">
        <v>607</v>
      </c>
    </row>
    <row r="34" spans="1:6" x14ac:dyDescent="0.25">
      <c r="A34" t="s">
        <v>400</v>
      </c>
      <c r="B34" t="s">
        <v>505</v>
      </c>
      <c r="C34" t="s">
        <v>517</v>
      </c>
      <c r="D34" t="s">
        <v>401</v>
      </c>
      <c r="E34" t="s">
        <v>63</v>
      </c>
      <c r="F34" t="s">
        <v>607</v>
      </c>
    </row>
    <row r="35" spans="1:6" x14ac:dyDescent="0.25">
      <c r="A35" t="s">
        <v>107</v>
      </c>
      <c r="B35" t="s">
        <v>505</v>
      </c>
      <c r="C35" t="s">
        <v>517</v>
      </c>
      <c r="D35" t="s">
        <v>108</v>
      </c>
      <c r="E35" t="s">
        <v>109</v>
      </c>
      <c r="F35" t="s">
        <v>607</v>
      </c>
    </row>
    <row r="36" spans="1:6" x14ac:dyDescent="0.25">
      <c r="A36" t="s">
        <v>257</v>
      </c>
      <c r="B36" t="s">
        <v>505</v>
      </c>
      <c r="C36" t="s">
        <v>517</v>
      </c>
      <c r="D36" t="s">
        <v>258</v>
      </c>
      <c r="E36" t="s">
        <v>109</v>
      </c>
      <c r="F36" t="s">
        <v>607</v>
      </c>
    </row>
    <row r="37" spans="1:6" x14ac:dyDescent="0.25">
      <c r="A37" t="s">
        <v>165</v>
      </c>
      <c r="B37" t="s">
        <v>505</v>
      </c>
      <c r="C37" t="s">
        <v>517</v>
      </c>
      <c r="D37" t="s">
        <v>166</v>
      </c>
      <c r="E37" t="s">
        <v>167</v>
      </c>
      <c r="F37" t="s">
        <v>607</v>
      </c>
    </row>
    <row r="38" spans="1:6" x14ac:dyDescent="0.25">
      <c r="A38" t="s">
        <v>104</v>
      </c>
      <c r="B38" t="s">
        <v>505</v>
      </c>
      <c r="C38" t="s">
        <v>519</v>
      </c>
      <c r="D38" t="s">
        <v>105</v>
      </c>
      <c r="E38" t="s">
        <v>106</v>
      </c>
      <c r="F38" t="s">
        <v>607</v>
      </c>
    </row>
    <row r="39" spans="1:6" x14ac:dyDescent="0.25">
      <c r="A39" t="s">
        <v>397</v>
      </c>
      <c r="B39" t="s">
        <v>505</v>
      </c>
      <c r="C39" t="s">
        <v>519</v>
      </c>
      <c r="D39" t="s">
        <v>398</v>
      </c>
      <c r="E39" t="s">
        <v>399</v>
      </c>
      <c r="F39" t="s">
        <v>607</v>
      </c>
    </row>
    <row r="40" spans="1:6" x14ac:dyDescent="0.25">
      <c r="A40" t="s">
        <v>188</v>
      </c>
      <c r="B40" t="s">
        <v>505</v>
      </c>
      <c r="C40" t="s">
        <v>519</v>
      </c>
      <c r="D40" t="s">
        <v>189</v>
      </c>
      <c r="E40" t="s">
        <v>51</v>
      </c>
      <c r="F40" t="s">
        <v>607</v>
      </c>
    </row>
    <row r="41" spans="1:6" x14ac:dyDescent="0.25">
      <c r="A41" t="s">
        <v>49</v>
      </c>
      <c r="B41" t="s">
        <v>505</v>
      </c>
      <c r="C41" t="s">
        <v>519</v>
      </c>
      <c r="D41" t="s">
        <v>50</v>
      </c>
      <c r="E41" t="s">
        <v>51</v>
      </c>
      <c r="F41" t="s">
        <v>607</v>
      </c>
    </row>
    <row r="42" spans="1:6" x14ac:dyDescent="0.25">
      <c r="A42" t="s">
        <v>153</v>
      </c>
      <c r="B42" t="s">
        <v>505</v>
      </c>
      <c r="C42" t="s">
        <v>519</v>
      </c>
      <c r="D42" t="s">
        <v>154</v>
      </c>
      <c r="E42" t="s">
        <v>155</v>
      </c>
      <c r="F42" t="s">
        <v>607</v>
      </c>
    </row>
    <row r="43" spans="1:6" x14ac:dyDescent="0.25">
      <c r="A43" t="s">
        <v>204</v>
      </c>
      <c r="B43" t="s">
        <v>505</v>
      </c>
      <c r="C43" t="s">
        <v>519</v>
      </c>
      <c r="D43" t="s">
        <v>205</v>
      </c>
      <c r="E43" t="s">
        <v>155</v>
      </c>
      <c r="F43" t="s">
        <v>607</v>
      </c>
    </row>
    <row r="44" spans="1:6" x14ac:dyDescent="0.25">
      <c r="A44" t="s">
        <v>86</v>
      </c>
      <c r="B44" t="s">
        <v>505</v>
      </c>
      <c r="C44" t="s">
        <v>520</v>
      </c>
      <c r="D44" t="s">
        <v>87</v>
      </c>
      <c r="E44" t="s">
        <v>88</v>
      </c>
      <c r="F44" t="s">
        <v>607</v>
      </c>
    </row>
    <row r="45" spans="1:6" x14ac:dyDescent="0.25">
      <c r="A45" t="s">
        <v>113</v>
      </c>
      <c r="B45" t="s">
        <v>505</v>
      </c>
      <c r="C45" t="s">
        <v>520</v>
      </c>
      <c r="D45" t="s">
        <v>114</v>
      </c>
      <c r="E45" t="s">
        <v>115</v>
      </c>
      <c r="F45" t="s">
        <v>607</v>
      </c>
    </row>
    <row r="46" spans="1:6" x14ac:dyDescent="0.25">
      <c r="A46" t="s">
        <v>199</v>
      </c>
      <c r="B46" t="s">
        <v>505</v>
      </c>
      <c r="C46" t="s">
        <v>520</v>
      </c>
      <c r="D46" t="s">
        <v>200</v>
      </c>
      <c r="E46" t="s">
        <v>201</v>
      </c>
      <c r="F46" t="s">
        <v>607</v>
      </c>
    </row>
    <row r="47" spans="1:6" x14ac:dyDescent="0.25">
      <c r="A47" t="s">
        <v>373</v>
      </c>
      <c r="B47" t="s">
        <v>521</v>
      </c>
      <c r="C47" t="s">
        <v>520</v>
      </c>
      <c r="D47" t="s">
        <v>374</v>
      </c>
      <c r="E47" t="s">
        <v>115</v>
      </c>
      <c r="F47" t="s">
        <v>607</v>
      </c>
    </row>
    <row r="48" spans="1:6" x14ac:dyDescent="0.25">
      <c r="A48" t="s">
        <v>131</v>
      </c>
      <c r="B48" t="s">
        <v>521</v>
      </c>
      <c r="C48" t="s">
        <v>520</v>
      </c>
      <c r="D48" t="s">
        <v>132</v>
      </c>
      <c r="E48" t="s">
        <v>133</v>
      </c>
      <c r="F48" t="s">
        <v>607</v>
      </c>
    </row>
    <row r="49" spans="1:6" x14ac:dyDescent="0.25">
      <c r="A49" t="s">
        <v>268</v>
      </c>
      <c r="B49" t="s">
        <v>522</v>
      </c>
      <c r="C49" t="s">
        <v>523</v>
      </c>
      <c r="D49" t="s">
        <v>269</v>
      </c>
      <c r="E49" t="s">
        <v>270</v>
      </c>
      <c r="F49" t="s">
        <v>607</v>
      </c>
    </row>
    <row r="50" spans="1:6" x14ac:dyDescent="0.25">
      <c r="A50" t="s">
        <v>425</v>
      </c>
      <c r="B50" t="s">
        <v>522</v>
      </c>
      <c r="C50" t="s">
        <v>523</v>
      </c>
      <c r="D50" t="s">
        <v>426</v>
      </c>
      <c r="E50" t="s">
        <v>427</v>
      </c>
      <c r="F50" t="s">
        <v>607</v>
      </c>
    </row>
    <row r="51" spans="1:6" x14ac:dyDescent="0.25">
      <c r="A51" t="s">
        <v>420</v>
      </c>
      <c r="B51" t="s">
        <v>522</v>
      </c>
      <c r="C51" t="s">
        <v>523</v>
      </c>
      <c r="D51" t="s">
        <v>421</v>
      </c>
      <c r="E51" t="s">
        <v>422</v>
      </c>
      <c r="F51" t="s">
        <v>607</v>
      </c>
    </row>
    <row r="52" spans="1:6" x14ac:dyDescent="0.25">
      <c r="A52" t="s">
        <v>458</v>
      </c>
      <c r="B52" t="s">
        <v>522</v>
      </c>
      <c r="C52" t="s">
        <v>524</v>
      </c>
      <c r="D52" t="s">
        <v>459</v>
      </c>
      <c r="E52" t="s">
        <v>460</v>
      </c>
      <c r="F52" t="s">
        <v>607</v>
      </c>
    </row>
    <row r="53" spans="1:6" x14ac:dyDescent="0.25">
      <c r="A53" t="s">
        <v>162</v>
      </c>
      <c r="B53" t="s">
        <v>522</v>
      </c>
      <c r="C53" t="s">
        <v>524</v>
      </c>
      <c r="D53" t="s">
        <v>163</v>
      </c>
      <c r="E53" t="s">
        <v>164</v>
      </c>
      <c r="F53" t="s">
        <v>607</v>
      </c>
    </row>
    <row r="54" spans="1:6" x14ac:dyDescent="0.25">
      <c r="A54" t="s">
        <v>67</v>
      </c>
      <c r="B54" t="s">
        <v>522</v>
      </c>
      <c r="C54" t="s">
        <v>525</v>
      </c>
      <c r="D54" t="s">
        <v>68</v>
      </c>
      <c r="E54" t="s">
        <v>69</v>
      </c>
      <c r="F54" t="s">
        <v>607</v>
      </c>
    </row>
    <row r="55" spans="1:6" x14ac:dyDescent="0.25">
      <c r="A55" t="s">
        <v>52</v>
      </c>
      <c r="B55" t="s">
        <v>522</v>
      </c>
      <c r="C55" t="s">
        <v>525</v>
      </c>
      <c r="D55" t="s">
        <v>53</v>
      </c>
      <c r="E55" t="s">
        <v>54</v>
      </c>
      <c r="F55" t="s">
        <v>607</v>
      </c>
    </row>
    <row r="56" spans="1:6" x14ac:dyDescent="0.25">
      <c r="A56" t="s">
        <v>92</v>
      </c>
      <c r="B56" t="s">
        <v>522</v>
      </c>
      <c r="C56" t="s">
        <v>525</v>
      </c>
      <c r="D56" t="s">
        <v>93</v>
      </c>
      <c r="E56" t="s">
        <v>54</v>
      </c>
      <c r="F56" t="s">
        <v>607</v>
      </c>
    </row>
    <row r="57" spans="1:6" x14ac:dyDescent="0.25">
      <c r="A57" t="s">
        <v>147</v>
      </c>
      <c r="B57" t="s">
        <v>522</v>
      </c>
      <c r="C57" t="s">
        <v>526</v>
      </c>
      <c r="D57" t="s">
        <v>148</v>
      </c>
      <c r="E57" t="s">
        <v>149</v>
      </c>
      <c r="F57" t="s">
        <v>607</v>
      </c>
    </row>
    <row r="58" spans="1:6" x14ac:dyDescent="0.25">
      <c r="A58" t="s">
        <v>527</v>
      </c>
      <c r="B58" t="s">
        <v>522</v>
      </c>
      <c r="C58" t="s">
        <v>526</v>
      </c>
      <c r="D58" t="s">
        <v>528</v>
      </c>
      <c r="E58" t="s">
        <v>149</v>
      </c>
      <c r="F58" t="s">
        <v>607</v>
      </c>
    </row>
    <row r="59" spans="1:6" x14ac:dyDescent="0.25">
      <c r="A59" t="s">
        <v>144</v>
      </c>
      <c r="B59" t="s">
        <v>522</v>
      </c>
      <c r="C59" t="s">
        <v>529</v>
      </c>
      <c r="D59" t="s">
        <v>145</v>
      </c>
      <c r="E59" t="s">
        <v>146</v>
      </c>
      <c r="F59" t="s">
        <v>607</v>
      </c>
    </row>
    <row r="60" spans="1:6" x14ac:dyDescent="0.25">
      <c r="A60" t="s">
        <v>209</v>
      </c>
      <c r="B60" t="s">
        <v>522</v>
      </c>
      <c r="C60" t="s">
        <v>529</v>
      </c>
      <c r="D60" t="s">
        <v>210</v>
      </c>
      <c r="E60" t="s">
        <v>146</v>
      </c>
      <c r="F60" t="s">
        <v>607</v>
      </c>
    </row>
    <row r="61" spans="1:6" x14ac:dyDescent="0.25">
      <c r="A61" t="s">
        <v>282</v>
      </c>
      <c r="B61" t="s">
        <v>522</v>
      </c>
      <c r="C61" t="s">
        <v>529</v>
      </c>
      <c r="D61" t="s">
        <v>283</v>
      </c>
      <c r="E61" t="s">
        <v>146</v>
      </c>
      <c r="F61" t="s">
        <v>607</v>
      </c>
    </row>
    <row r="62" spans="1:6" x14ac:dyDescent="0.25">
      <c r="A62" t="s">
        <v>110</v>
      </c>
      <c r="B62" t="s">
        <v>522</v>
      </c>
      <c r="C62" t="s">
        <v>530</v>
      </c>
      <c r="D62" t="s">
        <v>111</v>
      </c>
      <c r="E62" t="s">
        <v>112</v>
      </c>
      <c r="F62" t="s">
        <v>607</v>
      </c>
    </row>
    <row r="63" spans="1:6" x14ac:dyDescent="0.25">
      <c r="A63" t="s">
        <v>137</v>
      </c>
      <c r="B63" t="s">
        <v>522</v>
      </c>
      <c r="C63" t="s">
        <v>530</v>
      </c>
      <c r="D63" t="s">
        <v>138</v>
      </c>
      <c r="E63" t="s">
        <v>112</v>
      </c>
      <c r="F63" t="s">
        <v>607</v>
      </c>
    </row>
    <row r="64" spans="1:6" x14ac:dyDescent="0.25">
      <c r="A64" t="s">
        <v>303</v>
      </c>
      <c r="B64" t="s">
        <v>522</v>
      </c>
      <c r="C64" t="s">
        <v>530</v>
      </c>
      <c r="D64" t="s">
        <v>304</v>
      </c>
      <c r="E64" t="s">
        <v>112</v>
      </c>
      <c r="F64" t="s">
        <v>607</v>
      </c>
    </row>
    <row r="65" spans="1:6" x14ac:dyDescent="0.25">
      <c r="A65" t="s">
        <v>531</v>
      </c>
      <c r="B65" t="s">
        <v>522</v>
      </c>
      <c r="C65" t="s">
        <v>530</v>
      </c>
      <c r="D65" t="s">
        <v>532</v>
      </c>
      <c r="E65" t="s">
        <v>112</v>
      </c>
      <c r="F65" t="s">
        <v>607</v>
      </c>
    </row>
    <row r="66" spans="1:6" x14ac:dyDescent="0.25">
      <c r="A66" t="s">
        <v>193</v>
      </c>
      <c r="B66" t="s">
        <v>522</v>
      </c>
      <c r="C66" t="s">
        <v>533</v>
      </c>
      <c r="D66" t="s">
        <v>194</v>
      </c>
      <c r="E66" t="s">
        <v>195</v>
      </c>
      <c r="F66" t="s">
        <v>607</v>
      </c>
    </row>
    <row r="67" spans="1:6" x14ac:dyDescent="0.25">
      <c r="A67" t="s">
        <v>265</v>
      </c>
      <c r="B67" t="s">
        <v>522</v>
      </c>
      <c r="C67" t="s">
        <v>534</v>
      </c>
      <c r="D67" t="s">
        <v>266</v>
      </c>
      <c r="E67" t="s">
        <v>267</v>
      </c>
      <c r="F67" t="s">
        <v>607</v>
      </c>
    </row>
    <row r="68" spans="1:6" x14ac:dyDescent="0.25">
      <c r="A68" t="s">
        <v>70</v>
      </c>
      <c r="B68" t="s">
        <v>522</v>
      </c>
      <c r="C68" t="s">
        <v>535</v>
      </c>
      <c r="D68" t="s">
        <v>71</v>
      </c>
      <c r="E68" t="s">
        <v>72</v>
      </c>
      <c r="F68" t="s">
        <v>607</v>
      </c>
    </row>
    <row r="69" spans="1:6" x14ac:dyDescent="0.25">
      <c r="A69" t="s">
        <v>196</v>
      </c>
      <c r="B69" t="s">
        <v>522</v>
      </c>
      <c r="C69" t="s">
        <v>535</v>
      </c>
      <c r="D69" t="s">
        <v>197</v>
      </c>
      <c r="E69" t="s">
        <v>198</v>
      </c>
      <c r="F69" t="s">
        <v>607</v>
      </c>
    </row>
    <row r="70" spans="1:6" x14ac:dyDescent="0.25">
      <c r="A70" t="s">
        <v>409</v>
      </c>
      <c r="B70" t="s">
        <v>522</v>
      </c>
      <c r="C70" t="s">
        <v>536</v>
      </c>
      <c r="D70" t="s">
        <v>410</v>
      </c>
      <c r="E70" t="s">
        <v>411</v>
      </c>
      <c r="F70" t="s">
        <v>607</v>
      </c>
    </row>
    <row r="71" spans="1:6" x14ac:dyDescent="0.25">
      <c r="A71" t="s">
        <v>537</v>
      </c>
      <c r="B71" t="s">
        <v>522</v>
      </c>
      <c r="C71" t="s">
        <v>536</v>
      </c>
      <c r="D71" t="s">
        <v>538</v>
      </c>
      <c r="E71" t="s">
        <v>411</v>
      </c>
      <c r="F71" t="s">
        <v>607</v>
      </c>
    </row>
    <row r="72" spans="1:6" x14ac:dyDescent="0.25">
      <c r="A72" t="s">
        <v>101</v>
      </c>
      <c r="B72" t="s">
        <v>522</v>
      </c>
      <c r="C72" t="s">
        <v>539</v>
      </c>
      <c r="D72" t="s">
        <v>102</v>
      </c>
      <c r="E72" t="s">
        <v>103</v>
      </c>
      <c r="F72" t="s">
        <v>607</v>
      </c>
    </row>
    <row r="73" spans="1:6" x14ac:dyDescent="0.25">
      <c r="A73" t="s">
        <v>359</v>
      </c>
      <c r="B73" t="s">
        <v>522</v>
      </c>
      <c r="C73" t="s">
        <v>539</v>
      </c>
      <c r="D73" t="s">
        <v>360</v>
      </c>
      <c r="E73" t="s">
        <v>103</v>
      </c>
      <c r="F73" t="s">
        <v>607</v>
      </c>
    </row>
    <row r="74" spans="1:6" x14ac:dyDescent="0.25">
      <c r="A74" t="s">
        <v>350</v>
      </c>
      <c r="B74" t="s">
        <v>522</v>
      </c>
      <c r="C74" t="s">
        <v>539</v>
      </c>
      <c r="D74" t="s">
        <v>351</v>
      </c>
      <c r="E74" t="s">
        <v>352</v>
      </c>
      <c r="F74" t="s">
        <v>607</v>
      </c>
    </row>
    <row r="75" spans="1:6" x14ac:dyDescent="0.25">
      <c r="A75" t="s">
        <v>238</v>
      </c>
      <c r="B75" t="s">
        <v>522</v>
      </c>
      <c r="C75" t="s">
        <v>539</v>
      </c>
      <c r="D75" t="s">
        <v>239</v>
      </c>
      <c r="E75" t="s">
        <v>240</v>
      </c>
      <c r="F75" t="s">
        <v>607</v>
      </c>
    </row>
    <row r="76" spans="1:6" x14ac:dyDescent="0.25">
      <c r="A76" t="s">
        <v>453</v>
      </c>
      <c r="B76" t="s">
        <v>522</v>
      </c>
      <c r="C76" t="s">
        <v>539</v>
      </c>
      <c r="D76" t="s">
        <v>454</v>
      </c>
      <c r="E76" t="s">
        <v>455</v>
      </c>
      <c r="F76" t="s">
        <v>607</v>
      </c>
    </row>
    <row r="77" spans="1:6" x14ac:dyDescent="0.25">
      <c r="A77" t="s">
        <v>541</v>
      </c>
      <c r="B77" t="s">
        <v>522</v>
      </c>
      <c r="C77" t="s">
        <v>540</v>
      </c>
      <c r="D77" t="s">
        <v>542</v>
      </c>
      <c r="E77" t="s">
        <v>346</v>
      </c>
      <c r="F77" t="s">
        <v>607</v>
      </c>
    </row>
    <row r="78" spans="1:6" x14ac:dyDescent="0.25">
      <c r="A78" t="s">
        <v>344</v>
      </c>
      <c r="B78" t="s">
        <v>522</v>
      </c>
      <c r="C78" t="s">
        <v>540</v>
      </c>
      <c r="D78" t="s">
        <v>345</v>
      </c>
      <c r="E78" t="s">
        <v>346</v>
      </c>
      <c r="F78" t="s">
        <v>607</v>
      </c>
    </row>
    <row r="79" spans="1:6" x14ac:dyDescent="0.25">
      <c r="A79" t="s">
        <v>134</v>
      </c>
      <c r="B79" t="s">
        <v>543</v>
      </c>
      <c r="C79" t="s">
        <v>544</v>
      </c>
      <c r="D79" t="s">
        <v>135</v>
      </c>
      <c r="E79" t="s">
        <v>136</v>
      </c>
      <c r="F79" t="s">
        <v>607</v>
      </c>
    </row>
    <row r="80" spans="1:6" x14ac:dyDescent="0.25">
      <c r="A80" t="s">
        <v>366</v>
      </c>
      <c r="B80" t="s">
        <v>543</v>
      </c>
      <c r="C80" t="s">
        <v>544</v>
      </c>
      <c r="D80" t="s">
        <v>367</v>
      </c>
      <c r="E80" t="s">
        <v>136</v>
      </c>
      <c r="F80" t="s">
        <v>607</v>
      </c>
    </row>
    <row r="81" spans="1:6" x14ac:dyDescent="0.25">
      <c r="A81" t="s">
        <v>177</v>
      </c>
      <c r="B81" t="s">
        <v>545</v>
      </c>
      <c r="C81" t="s">
        <v>544</v>
      </c>
      <c r="D81" t="s">
        <v>178</v>
      </c>
      <c r="E81" t="s">
        <v>179</v>
      </c>
      <c r="F81" t="s">
        <v>607</v>
      </c>
    </row>
    <row r="82" spans="1:6" x14ac:dyDescent="0.25">
      <c r="A82" t="s">
        <v>361</v>
      </c>
      <c r="B82" t="s">
        <v>545</v>
      </c>
      <c r="C82" t="s">
        <v>544</v>
      </c>
      <c r="D82" t="s">
        <v>362</v>
      </c>
      <c r="E82" t="s">
        <v>546</v>
      </c>
      <c r="F82" t="s">
        <v>607</v>
      </c>
    </row>
    <row r="83" spans="1:6" x14ac:dyDescent="0.25">
      <c r="A83" t="s">
        <v>470</v>
      </c>
      <c r="B83" t="s">
        <v>545</v>
      </c>
      <c r="C83" t="s">
        <v>544</v>
      </c>
      <c r="D83" t="s">
        <v>471</v>
      </c>
      <c r="E83" t="s">
        <v>546</v>
      </c>
      <c r="F83" t="s">
        <v>607</v>
      </c>
    </row>
    <row r="84" spans="1:6" x14ac:dyDescent="0.25">
      <c r="A84" t="s">
        <v>89</v>
      </c>
      <c r="B84" t="s">
        <v>545</v>
      </c>
      <c r="C84" t="s">
        <v>547</v>
      </c>
      <c r="D84" t="s">
        <v>90</v>
      </c>
      <c r="E84" t="s">
        <v>91</v>
      </c>
      <c r="F84" t="s">
        <v>607</v>
      </c>
    </row>
    <row r="85" spans="1:6" x14ac:dyDescent="0.25">
      <c r="A85" t="s">
        <v>99</v>
      </c>
      <c r="B85" t="s">
        <v>545</v>
      </c>
      <c r="C85" t="s">
        <v>547</v>
      </c>
      <c r="D85" t="s">
        <v>100</v>
      </c>
      <c r="E85" t="s">
        <v>91</v>
      </c>
      <c r="F85" t="s">
        <v>607</v>
      </c>
    </row>
    <row r="86" spans="1:6" x14ac:dyDescent="0.25">
      <c r="A86" t="s">
        <v>305</v>
      </c>
      <c r="B86" t="s">
        <v>545</v>
      </c>
      <c r="C86" t="s">
        <v>547</v>
      </c>
      <c r="D86" t="s">
        <v>306</v>
      </c>
      <c r="E86" t="s">
        <v>307</v>
      </c>
      <c r="F86" t="s">
        <v>607</v>
      </c>
    </row>
    <row r="87" spans="1:6" x14ac:dyDescent="0.25">
      <c r="A87" t="s">
        <v>77</v>
      </c>
      <c r="B87" t="s">
        <v>545</v>
      </c>
      <c r="C87" t="s">
        <v>547</v>
      </c>
      <c r="D87" t="s">
        <v>78</v>
      </c>
      <c r="E87" t="s">
        <v>79</v>
      </c>
      <c r="F87" t="s">
        <v>607</v>
      </c>
    </row>
    <row r="88" spans="1:6" x14ac:dyDescent="0.25">
      <c r="A88" t="s">
        <v>548</v>
      </c>
      <c r="B88" t="s">
        <v>545</v>
      </c>
      <c r="C88" t="s">
        <v>547</v>
      </c>
      <c r="D88" t="s">
        <v>549</v>
      </c>
      <c r="E88" t="s">
        <v>79</v>
      </c>
      <c r="F88" t="s">
        <v>607</v>
      </c>
    </row>
    <row r="89" spans="1:6" x14ac:dyDescent="0.25">
      <c r="A89" t="s">
        <v>262</v>
      </c>
      <c r="B89" t="s">
        <v>545</v>
      </c>
      <c r="C89" t="s">
        <v>547</v>
      </c>
      <c r="D89" t="s">
        <v>263</v>
      </c>
      <c r="E89" t="s">
        <v>264</v>
      </c>
      <c r="F89" t="s">
        <v>607</v>
      </c>
    </row>
    <row r="90" spans="1:6" x14ac:dyDescent="0.25">
      <c r="A90" t="s">
        <v>259</v>
      </c>
      <c r="B90" t="s">
        <v>545</v>
      </c>
      <c r="C90" t="s">
        <v>547</v>
      </c>
      <c r="D90" t="s">
        <v>260</v>
      </c>
      <c r="E90" t="s">
        <v>261</v>
      </c>
      <c r="F90" t="s">
        <v>607</v>
      </c>
    </row>
    <row r="91" spans="1:6" x14ac:dyDescent="0.25">
      <c r="A91" t="s">
        <v>125</v>
      </c>
      <c r="B91" t="s">
        <v>545</v>
      </c>
      <c r="C91" t="s">
        <v>547</v>
      </c>
      <c r="D91" t="s">
        <v>126</v>
      </c>
      <c r="E91" t="s">
        <v>127</v>
      </c>
      <c r="F91" t="s">
        <v>607</v>
      </c>
    </row>
    <row r="92" spans="1:6" x14ac:dyDescent="0.25">
      <c r="A92" t="s">
        <v>364</v>
      </c>
      <c r="B92" t="s">
        <v>545</v>
      </c>
      <c r="C92" t="s">
        <v>547</v>
      </c>
      <c r="D92" t="s">
        <v>365</v>
      </c>
      <c r="E92" t="s">
        <v>127</v>
      </c>
      <c r="F92" t="s">
        <v>607</v>
      </c>
    </row>
    <row r="93" spans="1:6" x14ac:dyDescent="0.25">
      <c r="A93" t="s">
        <v>394</v>
      </c>
      <c r="B93" t="s">
        <v>545</v>
      </c>
      <c r="C93" t="s">
        <v>547</v>
      </c>
      <c r="D93" t="s">
        <v>395</v>
      </c>
      <c r="E93" t="s">
        <v>396</v>
      </c>
      <c r="F93" t="s">
        <v>607</v>
      </c>
    </row>
    <row r="94" spans="1:6" x14ac:dyDescent="0.25">
      <c r="A94" t="s">
        <v>404</v>
      </c>
      <c r="B94" t="s">
        <v>545</v>
      </c>
      <c r="C94" t="s">
        <v>547</v>
      </c>
      <c r="D94" t="s">
        <v>405</v>
      </c>
      <c r="E94" t="s">
        <v>396</v>
      </c>
      <c r="F94" t="s">
        <v>607</v>
      </c>
    </row>
    <row r="95" spans="1:6" x14ac:dyDescent="0.25">
      <c r="A95" t="s">
        <v>353</v>
      </c>
      <c r="B95" t="s">
        <v>545</v>
      </c>
      <c r="C95" t="s">
        <v>547</v>
      </c>
      <c r="D95" t="s">
        <v>354</v>
      </c>
      <c r="E95" t="s">
        <v>355</v>
      </c>
      <c r="F95" t="s">
        <v>607</v>
      </c>
    </row>
    <row r="96" spans="1:6" x14ac:dyDescent="0.25">
      <c r="A96" t="s">
        <v>12</v>
      </c>
      <c r="B96" t="s">
        <v>545</v>
      </c>
      <c r="C96" t="s">
        <v>550</v>
      </c>
      <c r="D96" t="s">
        <v>13</v>
      </c>
      <c r="E96" t="s">
        <v>14</v>
      </c>
      <c r="F96" t="s">
        <v>607</v>
      </c>
    </row>
    <row r="97" spans="1:6" x14ac:dyDescent="0.25">
      <c r="A97" t="s">
        <v>552</v>
      </c>
      <c r="B97" t="s">
        <v>545</v>
      </c>
      <c r="C97" t="s">
        <v>550</v>
      </c>
      <c r="D97" t="s">
        <v>553</v>
      </c>
      <c r="E97" t="s">
        <v>551</v>
      </c>
      <c r="F97" t="s">
        <v>607</v>
      </c>
    </row>
    <row r="98" spans="1:6" x14ac:dyDescent="0.25">
      <c r="A98" t="s">
        <v>96</v>
      </c>
      <c r="B98" t="s">
        <v>545</v>
      </c>
      <c r="C98" t="s">
        <v>550</v>
      </c>
      <c r="D98" t="s">
        <v>97</v>
      </c>
      <c r="E98" t="s">
        <v>551</v>
      </c>
      <c r="F98" t="s">
        <v>607</v>
      </c>
    </row>
    <row r="99" spans="1:6" x14ac:dyDescent="0.25">
      <c r="A99" t="s">
        <v>246</v>
      </c>
      <c r="B99" t="s">
        <v>545</v>
      </c>
      <c r="C99" t="s">
        <v>550</v>
      </c>
      <c r="D99" t="s">
        <v>247</v>
      </c>
      <c r="E99" t="s">
        <v>248</v>
      </c>
      <c r="F99" t="s">
        <v>607</v>
      </c>
    </row>
    <row r="100" spans="1:6" x14ac:dyDescent="0.25">
      <c r="A100" t="s">
        <v>337</v>
      </c>
      <c r="B100" t="s">
        <v>545</v>
      </c>
      <c r="C100" t="s">
        <v>550</v>
      </c>
      <c r="D100" t="s">
        <v>338</v>
      </c>
      <c r="E100" t="s">
        <v>339</v>
      </c>
      <c r="F100" t="s">
        <v>607</v>
      </c>
    </row>
    <row r="101" spans="1:6" x14ac:dyDescent="0.25">
      <c r="A101" t="s">
        <v>9</v>
      </c>
      <c r="B101" t="s">
        <v>545</v>
      </c>
      <c r="C101" t="s">
        <v>554</v>
      </c>
      <c r="D101" t="s">
        <v>10</v>
      </c>
      <c r="E101" t="s">
        <v>11</v>
      </c>
      <c r="F101" t="s">
        <v>607</v>
      </c>
    </row>
    <row r="102" spans="1:6" x14ac:dyDescent="0.25">
      <c r="A102" t="s">
        <v>39</v>
      </c>
      <c r="B102" t="s">
        <v>555</v>
      </c>
      <c r="C102" t="s">
        <v>554</v>
      </c>
      <c r="D102" t="s">
        <v>40</v>
      </c>
      <c r="E102" t="s">
        <v>41</v>
      </c>
      <c r="F102" t="s">
        <v>607</v>
      </c>
    </row>
    <row r="103" spans="1:6" x14ac:dyDescent="0.25">
      <c r="A103" t="s">
        <v>330</v>
      </c>
      <c r="B103" t="s">
        <v>555</v>
      </c>
      <c r="C103" t="s">
        <v>554</v>
      </c>
      <c r="D103" t="s">
        <v>331</v>
      </c>
      <c r="E103" t="s">
        <v>332</v>
      </c>
      <c r="F103" t="s">
        <v>607</v>
      </c>
    </row>
    <row r="104" spans="1:6" x14ac:dyDescent="0.25">
      <c r="A104" t="s">
        <v>556</v>
      </c>
      <c r="B104" t="s">
        <v>555</v>
      </c>
      <c r="C104" t="s">
        <v>554</v>
      </c>
      <c r="D104" t="s">
        <v>557</v>
      </c>
      <c r="E104" t="s">
        <v>332</v>
      </c>
      <c r="F104" t="s">
        <v>607</v>
      </c>
    </row>
    <row r="105" spans="1:6" x14ac:dyDescent="0.25">
      <c r="A105" t="s">
        <v>159</v>
      </c>
      <c r="B105" t="s">
        <v>555</v>
      </c>
      <c r="C105" t="s">
        <v>554</v>
      </c>
      <c r="D105" t="s">
        <v>160</v>
      </c>
      <c r="E105" t="s">
        <v>161</v>
      </c>
      <c r="F105" t="s">
        <v>607</v>
      </c>
    </row>
    <row r="106" spans="1:6" x14ac:dyDescent="0.25">
      <c r="A106" t="s">
        <v>380</v>
      </c>
      <c r="B106" t="s">
        <v>555</v>
      </c>
      <c r="C106" t="s">
        <v>554</v>
      </c>
      <c r="D106" t="s">
        <v>381</v>
      </c>
      <c r="E106" t="s">
        <v>382</v>
      </c>
      <c r="F106" t="s">
        <v>607</v>
      </c>
    </row>
    <row r="107" spans="1:6" x14ac:dyDescent="0.25">
      <c r="A107" t="s">
        <v>284</v>
      </c>
      <c r="B107" t="s">
        <v>555</v>
      </c>
      <c r="C107" t="s">
        <v>554</v>
      </c>
      <c r="D107" t="s">
        <v>285</v>
      </c>
      <c r="E107" t="s">
        <v>286</v>
      </c>
      <c r="F107" t="s">
        <v>607</v>
      </c>
    </row>
    <row r="108" spans="1:6" x14ac:dyDescent="0.25">
      <c r="A108" t="s">
        <v>335</v>
      </c>
      <c r="B108" t="s">
        <v>558</v>
      </c>
      <c r="C108" t="s">
        <v>559</v>
      </c>
      <c r="D108" t="s">
        <v>336</v>
      </c>
      <c r="E108" t="s">
        <v>121</v>
      </c>
      <c r="F108" t="s">
        <v>607</v>
      </c>
    </row>
    <row r="109" spans="1:6" x14ac:dyDescent="0.25">
      <c r="A109" t="s">
        <v>119</v>
      </c>
      <c r="B109" t="s">
        <v>558</v>
      </c>
      <c r="C109" t="s">
        <v>559</v>
      </c>
      <c r="D109" t="s">
        <v>120</v>
      </c>
      <c r="E109" t="s">
        <v>121</v>
      </c>
      <c r="F109" t="s">
        <v>607</v>
      </c>
    </row>
    <row r="110" spans="1:6" x14ac:dyDescent="0.25">
      <c r="A110" t="s">
        <v>80</v>
      </c>
      <c r="B110" t="s">
        <v>558</v>
      </c>
      <c r="C110" t="s">
        <v>560</v>
      </c>
      <c r="D110" t="s">
        <v>81</v>
      </c>
      <c r="E110" t="s">
        <v>82</v>
      </c>
      <c r="F110" t="s">
        <v>607</v>
      </c>
    </row>
    <row r="111" spans="1:6" x14ac:dyDescent="0.25">
      <c r="A111" t="s">
        <v>217</v>
      </c>
      <c r="B111" t="s">
        <v>558</v>
      </c>
      <c r="C111" t="s">
        <v>560</v>
      </c>
      <c r="D111" t="s">
        <v>218</v>
      </c>
      <c r="E111" t="s">
        <v>219</v>
      </c>
      <c r="F111" t="s">
        <v>607</v>
      </c>
    </row>
    <row r="112" spans="1:6" x14ac:dyDescent="0.25">
      <c r="A112" t="s">
        <v>206</v>
      </c>
      <c r="B112" t="s">
        <v>558</v>
      </c>
      <c r="C112" t="s">
        <v>560</v>
      </c>
      <c r="D112" t="s">
        <v>207</v>
      </c>
      <c r="E112" t="s">
        <v>208</v>
      </c>
      <c r="F112" t="s">
        <v>607</v>
      </c>
    </row>
    <row r="113" spans="1:6" x14ac:dyDescent="0.25">
      <c r="A113" t="s">
        <v>386</v>
      </c>
      <c r="B113" t="s">
        <v>558</v>
      </c>
      <c r="C113" t="s">
        <v>560</v>
      </c>
      <c r="D113" t="s">
        <v>387</v>
      </c>
      <c r="E113" t="s">
        <v>388</v>
      </c>
      <c r="F113" t="s">
        <v>607</v>
      </c>
    </row>
    <row r="114" spans="1:6" x14ac:dyDescent="0.25">
      <c r="A114" t="s">
        <v>444</v>
      </c>
      <c r="B114" t="s">
        <v>558</v>
      </c>
      <c r="C114" t="s">
        <v>560</v>
      </c>
      <c r="D114" t="s">
        <v>445</v>
      </c>
      <c r="E114" t="s">
        <v>561</v>
      </c>
      <c r="F114" t="s">
        <v>607</v>
      </c>
    </row>
    <row r="115" spans="1:6" x14ac:dyDescent="0.25">
      <c r="A115" t="s">
        <v>431</v>
      </c>
      <c r="B115" t="s">
        <v>558</v>
      </c>
      <c r="C115" t="s">
        <v>560</v>
      </c>
      <c r="D115" t="s">
        <v>432</v>
      </c>
      <c r="E115" t="s">
        <v>433</v>
      </c>
      <c r="F115" t="s">
        <v>607</v>
      </c>
    </row>
    <row r="116" spans="1:6" x14ac:dyDescent="0.25">
      <c r="A116" t="s">
        <v>450</v>
      </c>
      <c r="B116" t="s">
        <v>558</v>
      </c>
      <c r="C116" t="s">
        <v>560</v>
      </c>
      <c r="D116" t="s">
        <v>451</v>
      </c>
      <c r="E116" t="s">
        <v>452</v>
      </c>
      <c r="F116" t="s">
        <v>607</v>
      </c>
    </row>
    <row r="117" spans="1:6" x14ac:dyDescent="0.25">
      <c r="A117" t="s">
        <v>33</v>
      </c>
      <c r="B117" t="s">
        <v>558</v>
      </c>
      <c r="C117" t="s">
        <v>562</v>
      </c>
      <c r="D117" t="s">
        <v>34</v>
      </c>
      <c r="E117" t="s">
        <v>35</v>
      </c>
      <c r="F117" t="s">
        <v>607</v>
      </c>
    </row>
    <row r="118" spans="1:6" x14ac:dyDescent="0.25">
      <c r="A118" t="s">
        <v>235</v>
      </c>
      <c r="B118" t="s">
        <v>558</v>
      </c>
      <c r="C118" t="s">
        <v>562</v>
      </c>
      <c r="D118" t="s">
        <v>236</v>
      </c>
      <c r="E118" t="s">
        <v>237</v>
      </c>
      <c r="F118" t="s">
        <v>607</v>
      </c>
    </row>
    <row r="119" spans="1:6" x14ac:dyDescent="0.25">
      <c r="A119" t="s">
        <v>468</v>
      </c>
      <c r="B119" t="s">
        <v>558</v>
      </c>
      <c r="C119" t="s">
        <v>562</v>
      </c>
      <c r="D119" t="s">
        <v>469</v>
      </c>
      <c r="E119" t="s">
        <v>237</v>
      </c>
      <c r="F119" t="s">
        <v>607</v>
      </c>
    </row>
    <row r="120" spans="1:6" x14ac:dyDescent="0.25">
      <c r="A120" t="s">
        <v>55</v>
      </c>
      <c r="B120" t="s">
        <v>558</v>
      </c>
      <c r="C120" t="s">
        <v>562</v>
      </c>
      <c r="D120" t="s">
        <v>56</v>
      </c>
      <c r="E120" t="s">
        <v>563</v>
      </c>
      <c r="F120" t="s">
        <v>607</v>
      </c>
    </row>
    <row r="121" spans="1:6" x14ac:dyDescent="0.25">
      <c r="A121" t="s">
        <v>249</v>
      </c>
      <c r="B121" t="s">
        <v>558</v>
      </c>
      <c r="C121" t="s">
        <v>562</v>
      </c>
      <c r="D121" t="s">
        <v>250</v>
      </c>
      <c r="E121" t="s">
        <v>563</v>
      </c>
      <c r="F121" t="s">
        <v>607</v>
      </c>
    </row>
    <row r="122" spans="1:6" x14ac:dyDescent="0.25">
      <c r="A122" t="s">
        <v>271</v>
      </c>
      <c r="B122" t="s">
        <v>558</v>
      </c>
      <c r="C122" t="s">
        <v>562</v>
      </c>
      <c r="D122" t="s">
        <v>272</v>
      </c>
      <c r="E122" t="s">
        <v>563</v>
      </c>
      <c r="F122" t="s">
        <v>607</v>
      </c>
    </row>
    <row r="123" spans="1:6" x14ac:dyDescent="0.25">
      <c r="A123" t="s">
        <v>392</v>
      </c>
      <c r="B123" t="s">
        <v>558</v>
      </c>
      <c r="C123" t="s">
        <v>562</v>
      </c>
      <c r="D123" t="s">
        <v>393</v>
      </c>
      <c r="E123" t="s">
        <v>564</v>
      </c>
      <c r="F123" t="s">
        <v>607</v>
      </c>
    </row>
    <row r="124" spans="1:6" x14ac:dyDescent="0.25">
      <c r="A124" t="s">
        <v>375</v>
      </c>
      <c r="B124" t="s">
        <v>558</v>
      </c>
      <c r="C124" t="s">
        <v>562</v>
      </c>
      <c r="D124" t="s">
        <v>376</v>
      </c>
      <c r="E124" t="s">
        <v>377</v>
      </c>
      <c r="F124" t="s">
        <v>607</v>
      </c>
    </row>
    <row r="125" spans="1:6" x14ac:dyDescent="0.25">
      <c r="A125" t="s">
        <v>406</v>
      </c>
      <c r="B125" t="s">
        <v>558</v>
      </c>
      <c r="C125" t="s">
        <v>562</v>
      </c>
      <c r="D125" t="s">
        <v>407</v>
      </c>
      <c r="E125" t="s">
        <v>565</v>
      </c>
      <c r="F125" t="s">
        <v>607</v>
      </c>
    </row>
    <row r="126" spans="1:6" x14ac:dyDescent="0.25">
      <c r="A126" t="s">
        <v>6</v>
      </c>
      <c r="B126" t="s">
        <v>558</v>
      </c>
      <c r="C126" t="s">
        <v>562</v>
      </c>
      <c r="D126" t="s">
        <v>7</v>
      </c>
      <c r="E126" t="s">
        <v>8</v>
      </c>
      <c r="F126" t="s">
        <v>607</v>
      </c>
    </row>
    <row r="127" spans="1:6" x14ac:dyDescent="0.25">
      <c r="A127" t="s">
        <v>568</v>
      </c>
      <c r="B127" t="s">
        <v>558</v>
      </c>
      <c r="C127" t="s">
        <v>566</v>
      </c>
      <c r="D127" t="s">
        <v>569</v>
      </c>
      <c r="E127" t="s">
        <v>567</v>
      </c>
      <c r="F127" t="s">
        <v>607</v>
      </c>
    </row>
    <row r="128" spans="1:6" x14ac:dyDescent="0.25">
      <c r="A128" t="s">
        <v>24</v>
      </c>
      <c r="B128" t="s">
        <v>558</v>
      </c>
      <c r="C128" t="s">
        <v>566</v>
      </c>
      <c r="D128" t="s">
        <v>25</v>
      </c>
      <c r="E128" t="s">
        <v>26</v>
      </c>
      <c r="F128" t="s">
        <v>607</v>
      </c>
    </row>
    <row r="129" spans="1:6" x14ac:dyDescent="0.25">
      <c r="A129" t="s">
        <v>73</v>
      </c>
      <c r="B129" t="s">
        <v>558</v>
      </c>
      <c r="C129" t="s">
        <v>566</v>
      </c>
      <c r="D129" t="s">
        <v>74</v>
      </c>
      <c r="E129" t="s">
        <v>75</v>
      </c>
      <c r="F129" t="s">
        <v>607</v>
      </c>
    </row>
    <row r="130" spans="1:6" x14ac:dyDescent="0.25">
      <c r="A130" t="s">
        <v>340</v>
      </c>
      <c r="B130" t="s">
        <v>558</v>
      </c>
      <c r="C130" t="s">
        <v>566</v>
      </c>
      <c r="D130" t="s">
        <v>341</v>
      </c>
      <c r="E130" t="s">
        <v>75</v>
      </c>
      <c r="F130" t="s">
        <v>607</v>
      </c>
    </row>
    <row r="131" spans="1:6" x14ac:dyDescent="0.25">
      <c r="A131" t="s">
        <v>122</v>
      </c>
      <c r="B131" t="s">
        <v>558</v>
      </c>
      <c r="C131" t="s">
        <v>566</v>
      </c>
      <c r="D131" t="s">
        <v>123</v>
      </c>
      <c r="E131" t="s">
        <v>124</v>
      </c>
      <c r="F131" t="s">
        <v>607</v>
      </c>
    </row>
    <row r="132" spans="1:6" x14ac:dyDescent="0.25">
      <c r="A132" t="s">
        <v>333</v>
      </c>
      <c r="B132" t="s">
        <v>558</v>
      </c>
      <c r="C132" t="s">
        <v>566</v>
      </c>
      <c r="D132" t="s">
        <v>334</v>
      </c>
      <c r="E132" t="s">
        <v>124</v>
      </c>
      <c r="F132" t="s">
        <v>607</v>
      </c>
    </row>
    <row r="133" spans="1:6" x14ac:dyDescent="0.25">
      <c r="A133" t="s">
        <v>290</v>
      </c>
      <c r="B133" t="s">
        <v>570</v>
      </c>
      <c r="C133" t="s">
        <v>571</v>
      </c>
      <c r="D133" t="s">
        <v>291</v>
      </c>
      <c r="E133" t="s">
        <v>292</v>
      </c>
      <c r="F133" t="s">
        <v>607</v>
      </c>
    </row>
    <row r="134" spans="1:6" x14ac:dyDescent="0.25">
      <c r="A134" t="s">
        <v>383</v>
      </c>
      <c r="B134" t="s">
        <v>572</v>
      </c>
      <c r="C134" t="s">
        <v>573</v>
      </c>
      <c r="D134" t="s">
        <v>384</v>
      </c>
      <c r="E134" t="s">
        <v>385</v>
      </c>
      <c r="F134" t="s">
        <v>607</v>
      </c>
    </row>
    <row r="135" spans="1:6" x14ac:dyDescent="0.25">
      <c r="A135" t="s">
        <v>174</v>
      </c>
      <c r="B135" t="s">
        <v>572</v>
      </c>
      <c r="C135" t="s">
        <v>573</v>
      </c>
      <c r="D135" t="s">
        <v>175</v>
      </c>
      <c r="E135" t="s">
        <v>176</v>
      </c>
      <c r="F135" t="s">
        <v>607</v>
      </c>
    </row>
    <row r="136" spans="1:6" x14ac:dyDescent="0.25">
      <c r="A136" t="s">
        <v>314</v>
      </c>
      <c r="B136" t="s">
        <v>572</v>
      </c>
      <c r="C136" t="s">
        <v>573</v>
      </c>
      <c r="D136" t="s">
        <v>315</v>
      </c>
      <c r="E136" t="s">
        <v>176</v>
      </c>
      <c r="F136" t="s">
        <v>607</v>
      </c>
    </row>
    <row r="137" spans="1:6" x14ac:dyDescent="0.25">
      <c r="A137" t="s">
        <v>316</v>
      </c>
      <c r="B137" t="s">
        <v>572</v>
      </c>
      <c r="C137" t="s">
        <v>573</v>
      </c>
      <c r="D137" t="s">
        <v>317</v>
      </c>
      <c r="E137" t="s">
        <v>318</v>
      </c>
      <c r="F137" t="s">
        <v>607</v>
      </c>
    </row>
    <row r="138" spans="1:6" x14ac:dyDescent="0.25">
      <c r="A138" t="s">
        <v>128</v>
      </c>
      <c r="B138" t="s">
        <v>572</v>
      </c>
      <c r="C138" t="s">
        <v>574</v>
      </c>
      <c r="D138" t="s">
        <v>129</v>
      </c>
      <c r="E138" t="s">
        <v>130</v>
      </c>
      <c r="F138" t="s">
        <v>607</v>
      </c>
    </row>
    <row r="139" spans="1:6" x14ac:dyDescent="0.25">
      <c r="A139" t="s">
        <v>440</v>
      </c>
      <c r="B139" t="s">
        <v>572</v>
      </c>
      <c r="C139" t="s">
        <v>574</v>
      </c>
      <c r="D139" t="s">
        <v>441</v>
      </c>
      <c r="E139" t="s">
        <v>130</v>
      </c>
      <c r="F139" t="s">
        <v>607</v>
      </c>
    </row>
    <row r="140" spans="1:6" x14ac:dyDescent="0.25">
      <c r="A140" t="s">
        <v>27</v>
      </c>
      <c r="B140" t="s">
        <v>572</v>
      </c>
      <c r="C140" t="s">
        <v>575</v>
      </c>
      <c r="D140" t="s">
        <v>28</v>
      </c>
      <c r="E140" t="s">
        <v>29</v>
      </c>
      <c r="F140" t="s">
        <v>607</v>
      </c>
    </row>
    <row r="141" spans="1:6" x14ac:dyDescent="0.25">
      <c r="A141" t="s">
        <v>328</v>
      </c>
      <c r="B141" t="s">
        <v>572</v>
      </c>
      <c r="C141" t="s">
        <v>575</v>
      </c>
      <c r="D141" t="s">
        <v>329</v>
      </c>
      <c r="E141" t="s">
        <v>29</v>
      </c>
      <c r="F141" t="s">
        <v>607</v>
      </c>
    </row>
    <row r="142" spans="1:6" x14ac:dyDescent="0.25">
      <c r="A142" t="s">
        <v>180</v>
      </c>
      <c r="B142" t="s">
        <v>572</v>
      </c>
      <c r="C142" t="s">
        <v>575</v>
      </c>
      <c r="D142" t="s">
        <v>181</v>
      </c>
      <c r="E142" t="s">
        <v>182</v>
      </c>
      <c r="F142" t="s">
        <v>607</v>
      </c>
    </row>
    <row r="143" spans="1:6" x14ac:dyDescent="0.25">
      <c r="A143" t="s">
        <v>300</v>
      </c>
      <c r="B143" t="s">
        <v>572</v>
      </c>
      <c r="C143" t="s">
        <v>575</v>
      </c>
      <c r="D143" t="s">
        <v>301</v>
      </c>
      <c r="E143" t="s">
        <v>576</v>
      </c>
      <c r="F143" t="s">
        <v>607</v>
      </c>
    </row>
    <row r="144" spans="1:6" x14ac:dyDescent="0.25">
      <c r="A144" t="s">
        <v>578</v>
      </c>
      <c r="B144" t="s">
        <v>572</v>
      </c>
      <c r="C144" t="s">
        <v>575</v>
      </c>
      <c r="D144" t="s">
        <v>579</v>
      </c>
      <c r="E144" t="s">
        <v>577</v>
      </c>
      <c r="F144" t="s">
        <v>607</v>
      </c>
    </row>
    <row r="145" spans="1:6" x14ac:dyDescent="0.25">
      <c r="A145" t="s">
        <v>370</v>
      </c>
      <c r="B145" t="s">
        <v>572</v>
      </c>
      <c r="C145" t="s">
        <v>575</v>
      </c>
      <c r="D145" t="s">
        <v>371</v>
      </c>
      <c r="E145" t="s">
        <v>372</v>
      </c>
      <c r="F145" t="s">
        <v>607</v>
      </c>
    </row>
    <row r="146" spans="1:6" x14ac:dyDescent="0.25">
      <c r="A146" t="s">
        <v>581</v>
      </c>
      <c r="B146" t="s">
        <v>572</v>
      </c>
      <c r="C146" t="s">
        <v>580</v>
      </c>
      <c r="D146" t="s">
        <v>582</v>
      </c>
      <c r="E146" t="s">
        <v>310</v>
      </c>
      <c r="F146" t="s">
        <v>607</v>
      </c>
    </row>
    <row r="147" spans="1:6" x14ac:dyDescent="0.25">
      <c r="A147" t="s">
        <v>308</v>
      </c>
      <c r="B147" t="s">
        <v>572</v>
      </c>
      <c r="C147" t="s">
        <v>580</v>
      </c>
      <c r="D147" t="s">
        <v>309</v>
      </c>
      <c r="E147" t="s">
        <v>310</v>
      </c>
      <c r="F147" t="s">
        <v>607</v>
      </c>
    </row>
    <row r="148" spans="1:6" x14ac:dyDescent="0.25">
      <c r="A148" t="s">
        <v>442</v>
      </c>
      <c r="B148" t="s">
        <v>572</v>
      </c>
      <c r="C148" t="s">
        <v>580</v>
      </c>
      <c r="D148" t="s">
        <v>443</v>
      </c>
      <c r="E148" t="s">
        <v>310</v>
      </c>
      <c r="F148" t="s">
        <v>607</v>
      </c>
    </row>
    <row r="149" spans="1:6" x14ac:dyDescent="0.25">
      <c r="A149" t="s">
        <v>220</v>
      </c>
      <c r="B149" t="s">
        <v>572</v>
      </c>
      <c r="C149" t="s">
        <v>580</v>
      </c>
      <c r="D149" t="s">
        <v>221</v>
      </c>
      <c r="E149" t="s">
        <v>222</v>
      </c>
      <c r="F149" t="s">
        <v>607</v>
      </c>
    </row>
    <row r="150" spans="1:6" x14ac:dyDescent="0.25">
      <c r="A150" t="s">
        <v>415</v>
      </c>
      <c r="B150" t="s">
        <v>572</v>
      </c>
      <c r="C150" t="s">
        <v>580</v>
      </c>
      <c r="D150" t="s">
        <v>416</v>
      </c>
      <c r="E150" t="s">
        <v>222</v>
      </c>
      <c r="F150" t="s">
        <v>607</v>
      </c>
    </row>
    <row r="151" spans="1:6" x14ac:dyDescent="0.25">
      <c r="A151" t="s">
        <v>223</v>
      </c>
      <c r="B151" t="s">
        <v>572</v>
      </c>
      <c r="C151" t="s">
        <v>580</v>
      </c>
      <c r="D151" t="s">
        <v>224</v>
      </c>
      <c r="E151" t="s">
        <v>225</v>
      </c>
      <c r="F151" t="s">
        <v>607</v>
      </c>
    </row>
    <row r="152" spans="1:6" x14ac:dyDescent="0.25">
      <c r="A152" t="s">
        <v>389</v>
      </c>
      <c r="B152" t="s">
        <v>572</v>
      </c>
      <c r="C152" t="s">
        <v>583</v>
      </c>
      <c r="D152" t="s">
        <v>390</v>
      </c>
      <c r="E152" t="s">
        <v>584</v>
      </c>
      <c r="F152" t="s">
        <v>607</v>
      </c>
    </row>
    <row r="153" spans="1:6" x14ac:dyDescent="0.25">
      <c r="A153" t="s">
        <v>347</v>
      </c>
      <c r="B153" t="s">
        <v>572</v>
      </c>
      <c r="C153" t="s">
        <v>583</v>
      </c>
      <c r="D153" t="s">
        <v>348</v>
      </c>
      <c r="E153" t="s">
        <v>349</v>
      </c>
      <c r="F153" t="s">
        <v>607</v>
      </c>
    </row>
    <row r="154" spans="1:6" x14ac:dyDescent="0.25">
      <c r="A154" t="s">
        <v>116</v>
      </c>
      <c r="B154" t="s">
        <v>572</v>
      </c>
      <c r="C154" t="s">
        <v>583</v>
      </c>
      <c r="D154" t="s">
        <v>117</v>
      </c>
      <c r="E154" t="s">
        <v>118</v>
      </c>
      <c r="F154" t="s">
        <v>607</v>
      </c>
    </row>
    <row r="155" spans="1:6" x14ac:dyDescent="0.25">
      <c r="A155" t="s">
        <v>297</v>
      </c>
      <c r="B155" t="s">
        <v>572</v>
      </c>
      <c r="C155" t="s">
        <v>585</v>
      </c>
      <c r="D155" t="s">
        <v>298</v>
      </c>
      <c r="E155" t="s">
        <v>586</v>
      </c>
      <c r="F155" t="s">
        <v>607</v>
      </c>
    </row>
    <row r="156" spans="1:6" x14ac:dyDescent="0.25">
      <c r="A156" t="s">
        <v>342</v>
      </c>
      <c r="B156" t="s">
        <v>572</v>
      </c>
      <c r="C156" t="s">
        <v>585</v>
      </c>
      <c r="D156" t="s">
        <v>343</v>
      </c>
      <c r="E156" t="s">
        <v>586</v>
      </c>
      <c r="F156" t="s">
        <v>607</v>
      </c>
    </row>
    <row r="157" spans="1:6" x14ac:dyDescent="0.25">
      <c r="A157" t="s">
        <v>64</v>
      </c>
      <c r="B157" t="s">
        <v>572</v>
      </c>
      <c r="C157" t="s">
        <v>585</v>
      </c>
      <c r="D157" t="s">
        <v>65</v>
      </c>
      <c r="E157" t="s">
        <v>66</v>
      </c>
      <c r="F157" t="s">
        <v>607</v>
      </c>
    </row>
    <row r="158" spans="1:6" x14ac:dyDescent="0.25">
      <c r="A158" t="s">
        <v>94</v>
      </c>
      <c r="B158" t="s">
        <v>572</v>
      </c>
      <c r="C158" t="s">
        <v>585</v>
      </c>
      <c r="D158" t="s">
        <v>95</v>
      </c>
      <c r="E158" t="s">
        <v>66</v>
      </c>
      <c r="F158" t="s">
        <v>607</v>
      </c>
    </row>
    <row r="159" spans="1:6" x14ac:dyDescent="0.25">
      <c r="A159" t="s">
        <v>402</v>
      </c>
      <c r="B159" t="s">
        <v>572</v>
      </c>
      <c r="C159" t="s">
        <v>585</v>
      </c>
      <c r="D159" t="s">
        <v>403</v>
      </c>
      <c r="E159" t="s">
        <v>587</v>
      </c>
      <c r="F159" t="s">
        <v>607</v>
      </c>
    </row>
    <row r="160" spans="1:6" x14ac:dyDescent="0.25">
      <c r="A160" t="s">
        <v>461</v>
      </c>
      <c r="B160" t="s">
        <v>588</v>
      </c>
      <c r="C160" t="s">
        <v>585</v>
      </c>
      <c r="D160" t="s">
        <v>462</v>
      </c>
      <c r="E160" t="s">
        <v>587</v>
      </c>
      <c r="F160" t="s">
        <v>607</v>
      </c>
    </row>
    <row r="161" spans="1:6" x14ac:dyDescent="0.25">
      <c r="A161" t="s">
        <v>18</v>
      </c>
      <c r="B161" t="s">
        <v>589</v>
      </c>
      <c r="C161" t="s">
        <v>571</v>
      </c>
      <c r="D161" t="s">
        <v>19</v>
      </c>
      <c r="E161" t="s">
        <v>20</v>
      </c>
      <c r="F161" t="s">
        <v>607</v>
      </c>
    </row>
    <row r="162" spans="1:6" x14ac:dyDescent="0.25">
      <c r="A162" t="s">
        <v>356</v>
      </c>
      <c r="B162" s="2" t="s">
        <v>589</v>
      </c>
      <c r="C162" t="s">
        <v>571</v>
      </c>
      <c r="D162" t="s">
        <v>357</v>
      </c>
      <c r="E162" t="s">
        <v>358</v>
      </c>
      <c r="F162" t="s">
        <v>607</v>
      </c>
    </row>
    <row r="163" spans="1:6" x14ac:dyDescent="0.25">
      <c r="A163" t="s">
        <v>319</v>
      </c>
      <c r="B163" t="s">
        <v>589</v>
      </c>
      <c r="C163" t="s">
        <v>590</v>
      </c>
      <c r="D163" t="s">
        <v>320</v>
      </c>
      <c r="E163" t="s">
        <v>321</v>
      </c>
      <c r="F163" t="s">
        <v>607</v>
      </c>
    </row>
    <row r="164" spans="1:6" x14ac:dyDescent="0.25">
      <c r="A164" t="s">
        <v>58</v>
      </c>
      <c r="B164" t="s">
        <v>589</v>
      </c>
      <c r="C164" t="s">
        <v>591</v>
      </c>
      <c r="D164" t="s">
        <v>59</v>
      </c>
      <c r="E164" t="s">
        <v>60</v>
      </c>
      <c r="F164" t="s">
        <v>607</v>
      </c>
    </row>
    <row r="165" spans="1:6" s="2" customFormat="1" x14ac:dyDescent="0.25">
      <c r="A165" s="2" t="s">
        <v>46</v>
      </c>
      <c r="B165" t="s">
        <v>589</v>
      </c>
      <c r="C165" s="2" t="s">
        <v>591</v>
      </c>
      <c r="D165" s="2" t="s">
        <v>47</v>
      </c>
      <c r="E165" s="2" t="s">
        <v>592</v>
      </c>
      <c r="F165" t="s">
        <v>607</v>
      </c>
    </row>
    <row r="166" spans="1:6" s="2" customFormat="1" x14ac:dyDescent="0.25">
      <c r="A166" s="2" t="s">
        <v>594</v>
      </c>
      <c r="B166" s="2" t="s">
        <v>589</v>
      </c>
      <c r="C166" s="2" t="s">
        <v>591</v>
      </c>
      <c r="D166" s="2" t="s">
        <v>595</v>
      </c>
      <c r="E166" s="2" t="s">
        <v>593</v>
      </c>
      <c r="F166" t="s">
        <v>607</v>
      </c>
    </row>
    <row r="167" spans="1:6" x14ac:dyDescent="0.25">
      <c r="A167" t="s">
        <v>597</v>
      </c>
      <c r="B167" t="s">
        <v>589</v>
      </c>
      <c r="C167" t="s">
        <v>596</v>
      </c>
      <c r="D167" t="s">
        <v>598</v>
      </c>
      <c r="E167" t="s">
        <v>143</v>
      </c>
      <c r="F167" t="s">
        <v>607</v>
      </c>
    </row>
    <row r="168" spans="1:6" x14ac:dyDescent="0.25">
      <c r="A168" t="s">
        <v>141</v>
      </c>
      <c r="B168" t="s">
        <v>589</v>
      </c>
      <c r="C168" t="s">
        <v>596</v>
      </c>
      <c r="D168" t="s">
        <v>142</v>
      </c>
      <c r="E168" t="s">
        <v>143</v>
      </c>
      <c r="F168" t="s">
        <v>607</v>
      </c>
    </row>
    <row r="169" spans="1:6" x14ac:dyDescent="0.25">
      <c r="A169" t="s">
        <v>434</v>
      </c>
      <c r="B169" t="s">
        <v>589</v>
      </c>
      <c r="C169" t="s">
        <v>599</v>
      </c>
      <c r="D169" t="s">
        <v>435</v>
      </c>
      <c r="E169" t="s">
        <v>436</v>
      </c>
      <c r="F169" t="s">
        <v>607</v>
      </c>
    </row>
    <row r="170" spans="1:6" x14ac:dyDescent="0.25">
      <c r="A170" t="s">
        <v>280</v>
      </c>
      <c r="B170" t="s">
        <v>589</v>
      </c>
      <c r="C170" t="s">
        <v>599</v>
      </c>
      <c r="D170" t="s">
        <v>281</v>
      </c>
      <c r="E170" t="s">
        <v>600</v>
      </c>
      <c r="F170" t="s">
        <v>607</v>
      </c>
    </row>
    <row r="171" spans="1:6" x14ac:dyDescent="0.25">
      <c r="A171" t="s">
        <v>36</v>
      </c>
      <c r="B171" t="s">
        <v>589</v>
      </c>
      <c r="C171" t="s">
        <v>599</v>
      </c>
      <c r="D171" t="s">
        <v>37</v>
      </c>
      <c r="E171" t="s">
        <v>601</v>
      </c>
      <c r="F171" t="s">
        <v>607</v>
      </c>
    </row>
    <row r="172" spans="1:6" x14ac:dyDescent="0.25">
      <c r="A172" t="s">
        <v>232</v>
      </c>
      <c r="B172" t="s">
        <v>589</v>
      </c>
      <c r="C172" t="s">
        <v>602</v>
      </c>
      <c r="D172" t="s">
        <v>233</v>
      </c>
      <c r="E172" t="s">
        <v>603</v>
      </c>
      <c r="F172" t="s">
        <v>607</v>
      </c>
    </row>
    <row r="173" spans="1:6" x14ac:dyDescent="0.25">
      <c r="A173" t="s">
        <v>472</v>
      </c>
      <c r="B173" t="s">
        <v>589</v>
      </c>
      <c r="C173" t="s">
        <v>602</v>
      </c>
      <c r="D173" t="s">
        <v>473</v>
      </c>
      <c r="E173" t="s">
        <v>474</v>
      </c>
      <c r="F173" t="s">
        <v>607</v>
      </c>
    </row>
    <row r="174" spans="1:6" x14ac:dyDescent="0.25">
      <c r="A174" t="s">
        <v>241</v>
      </c>
      <c r="B174" t="s">
        <v>589</v>
      </c>
      <c r="C174" t="s">
        <v>604</v>
      </c>
      <c r="D174" t="s">
        <v>242</v>
      </c>
      <c r="E174" t="s">
        <v>243</v>
      </c>
      <c r="F174" t="s">
        <v>607</v>
      </c>
    </row>
    <row r="175" spans="1:6" x14ac:dyDescent="0.25">
      <c r="A175" t="s">
        <v>322</v>
      </c>
      <c r="B175" t="s">
        <v>589</v>
      </c>
      <c r="C175" t="s">
        <v>604</v>
      </c>
      <c r="D175" t="s">
        <v>605</v>
      </c>
      <c r="E175" t="s">
        <v>243</v>
      </c>
      <c r="F175" t="s">
        <v>607</v>
      </c>
    </row>
    <row r="176" spans="1:6" x14ac:dyDescent="0.25">
      <c r="A176" t="s">
        <v>412</v>
      </c>
      <c r="B176" t="s">
        <v>589</v>
      </c>
      <c r="C176" t="s">
        <v>604</v>
      </c>
      <c r="D176" t="s">
        <v>413</v>
      </c>
      <c r="E176" t="s">
        <v>414</v>
      </c>
      <c r="F176" t="s">
        <v>607</v>
      </c>
    </row>
    <row r="177" spans="1:6" x14ac:dyDescent="0.25">
      <c r="A177" t="s">
        <v>287</v>
      </c>
      <c r="B177" t="s">
        <v>589</v>
      </c>
      <c r="C177" t="s">
        <v>604</v>
      </c>
      <c r="D177" t="s">
        <v>288</v>
      </c>
      <c r="E177" t="s">
        <v>289</v>
      </c>
      <c r="F177" t="s">
        <v>607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Benchmarked Key Indicators</vt:lpstr>
      <vt:lpstr>KPI rationale</vt:lpstr>
      <vt:lps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Baker</dc:creator>
  <cp:lastModifiedBy>Sophia Baker</cp:lastModifiedBy>
  <dcterms:created xsi:type="dcterms:W3CDTF">2022-07-20T11:23:31Z</dcterms:created>
  <dcterms:modified xsi:type="dcterms:W3CDTF">2023-01-10T10:55:16Z</dcterms:modified>
</cp:coreProperties>
</file>