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Projects\Active CEEU projects\NACAP\1. Asthma adult\Reporting\Case Ascertainment\05. Oct-19 to Mar-20\"/>
    </mc:Choice>
  </mc:AlternateContent>
  <xr:revisionPtr revIDLastSave="0" documentId="13_ncr:1_{C6F14EF0-C8A0-421C-A65B-96A85AFF7CEF}" xr6:coauthVersionLast="46" xr6:coauthVersionMax="46" xr10:uidLastSave="{00000000-0000-0000-0000-000000000000}"/>
  <bookViews>
    <workbookView xWindow="-110" yWindow="-110" windowWidth="19420" windowHeight="10420" xr2:uid="{95BC8286-3665-4427-9159-63F20CD1F074}"/>
  </bookViews>
  <sheets>
    <sheet name="Introduction" sheetId="3" r:id="rId1"/>
    <sheet name="1 October 2019-March 2020"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9" i="1" l="1"/>
  <c r="D340" i="1"/>
  <c r="D191" i="1"/>
  <c r="D232" i="1"/>
  <c r="D238" i="1"/>
  <c r="D239" i="1"/>
  <c r="D241" i="1"/>
  <c r="D245" i="1"/>
  <c r="D243" i="1"/>
  <c r="D249" i="1"/>
  <c r="D250" i="1"/>
  <c r="D213" i="1"/>
  <c r="D215" i="1"/>
  <c r="D218" i="1"/>
  <c r="D217" i="1"/>
  <c r="D220" i="1"/>
  <c r="D223" i="1"/>
  <c r="D222" i="1"/>
  <c r="D225" i="1"/>
  <c r="D228" i="1"/>
  <c r="D230" i="1"/>
  <c r="D236" i="1"/>
  <c r="D207" i="1" l="1"/>
  <c r="D338" i="1" l="1"/>
  <c r="D407" i="1"/>
  <c r="D164" i="1" l="1"/>
  <c r="D136" i="1"/>
  <c r="D129" i="1"/>
  <c r="D105" i="1"/>
  <c r="D102" i="1"/>
  <c r="D44" i="1"/>
  <c r="D30" i="1"/>
  <c r="D28" i="1"/>
  <c r="D17" i="1"/>
  <c r="D12" i="1"/>
  <c r="D7" i="1"/>
  <c r="D5" i="1"/>
  <c r="D9" i="1"/>
  <c r="D14" i="1"/>
  <c r="D19" i="1"/>
  <c r="D21" i="1"/>
  <c r="D179" i="1" l="1"/>
  <c r="D189" i="1"/>
  <c r="D94" i="1"/>
  <c r="D142" i="1" l="1"/>
  <c r="D23" i="1" l="1"/>
  <c r="D391" i="1" l="1"/>
  <c r="D118" i="1"/>
  <c r="D167" i="1"/>
  <c r="D116" i="1"/>
  <c r="D210" i="1" l="1"/>
  <c r="D398" i="1" l="1"/>
  <c r="D402" i="1"/>
  <c r="D393" i="1" l="1"/>
  <c r="D114" i="1" l="1"/>
  <c r="D395" i="1" l="1"/>
  <c r="D205" i="1"/>
  <c r="D203" i="1"/>
  <c r="D201" i="1"/>
  <c r="D197" i="1"/>
  <c r="D195" i="1"/>
  <c r="D193" i="1"/>
  <c r="D187" i="1"/>
  <c r="D185" i="1"/>
  <c r="D183" i="1"/>
  <c r="D181" i="1"/>
  <c r="D177" i="1"/>
  <c r="D174" i="1"/>
  <c r="D171" i="1"/>
  <c r="D169" i="1"/>
  <c r="D162" i="1"/>
  <c r="D160" i="1"/>
  <c r="D158" i="1"/>
  <c r="D156" i="1"/>
  <c r="D154" i="1"/>
  <c r="D151" i="1"/>
  <c r="D149" i="1"/>
  <c r="D147" i="1"/>
  <c r="D145" i="1"/>
  <c r="D140" i="1"/>
  <c r="D138" i="1"/>
  <c r="D133" i="1"/>
  <c r="D131" i="1"/>
  <c r="D126" i="1"/>
  <c r="D124" i="1"/>
  <c r="D120" i="1"/>
  <c r="D110" i="1"/>
  <c r="D108" i="1"/>
  <c r="D99" i="1"/>
  <c r="D96" i="1"/>
  <c r="D91" i="1"/>
  <c r="D89" i="1"/>
  <c r="D87" i="1"/>
  <c r="D85" i="1"/>
  <c r="D83" i="1"/>
  <c r="D80" i="1"/>
  <c r="D78" i="1"/>
  <c r="D76" i="1"/>
  <c r="D74" i="1"/>
  <c r="D71" i="1"/>
  <c r="D69" i="1"/>
  <c r="D66" i="1"/>
  <c r="D64" i="1"/>
  <c r="D62" i="1"/>
  <c r="D59" i="1"/>
  <c r="D56" i="1"/>
  <c r="D53" i="1"/>
  <c r="D51" i="1"/>
  <c r="D48" i="1"/>
  <c r="D42" i="1"/>
  <c r="D39" i="1"/>
  <c r="D37" i="1"/>
  <c r="D35" i="1"/>
  <c r="D32" i="1"/>
  <c r="D25" i="1"/>
</calcChain>
</file>

<file path=xl/sharedStrings.xml><?xml version="1.0" encoding="utf-8"?>
<sst xmlns="http://schemas.openxmlformats.org/spreadsheetml/2006/main" count="440" uniqueCount="400">
  <si>
    <t>England</t>
  </si>
  <si>
    <t>Trust/Hospital name</t>
  </si>
  <si>
    <t>Cases audited</t>
  </si>
  <si>
    <t>Cases reported by HES APC</t>
  </si>
  <si>
    <t xml:space="preserve">Case ascertainment </t>
  </si>
  <si>
    <t>University Hospital Aintree</t>
  </si>
  <si>
    <t>Airedale General Hospital</t>
  </si>
  <si>
    <t>St Peter's Hospital</t>
  </si>
  <si>
    <t>King George Hospital</t>
  </si>
  <si>
    <t>Barnsley District General Hospital</t>
  </si>
  <si>
    <t>Basildon Hospital</t>
  </si>
  <si>
    <t>Bedford Hospital</t>
  </si>
  <si>
    <t>Victoria Hospital</t>
  </si>
  <si>
    <t>Bradford Royal Infirmary</t>
  </si>
  <si>
    <t>Princess Royal Hospital (Haywards Heath)</t>
  </si>
  <si>
    <t>Royal Sussex County Hospital</t>
  </si>
  <si>
    <t>Calderdale Royal Hospital</t>
  </si>
  <si>
    <t>Addenbrooke's Hospital</t>
  </si>
  <si>
    <t>Huddersfield Royal Infirmary</t>
  </si>
  <si>
    <t>Chelsea &amp; Westminster Hospital</t>
  </si>
  <si>
    <t>West Middlesex University Hospital</t>
  </si>
  <si>
    <t>Countess of Chester Hospital</t>
  </si>
  <si>
    <t>Darlington Memorial Hospital</t>
  </si>
  <si>
    <t>University Hospital of North Durham</t>
  </si>
  <si>
    <t>Croydon University Hospital</t>
  </si>
  <si>
    <t>Darent Valley Hospital</t>
  </si>
  <si>
    <t>Doncaster Royal Infirmary</t>
  </si>
  <si>
    <t>Dorset County Hospital</t>
  </si>
  <si>
    <t>Lister Hospital</t>
  </si>
  <si>
    <t>Macclesfield District General Hospital</t>
  </si>
  <si>
    <t>William Harvey Hospital</t>
  </si>
  <si>
    <t>Royal Blackburn Hospital</t>
  </si>
  <si>
    <t>Colchester General Hospital</t>
  </si>
  <si>
    <t>Conquest Hospital</t>
  </si>
  <si>
    <t>St Helier Hospital</t>
  </si>
  <si>
    <t>Epsom Hospital</t>
  </si>
  <si>
    <t>Frimley Park Hospital</t>
  </si>
  <si>
    <t>Wexham Park Hospital</t>
  </si>
  <si>
    <t>Queen Elizabeth Hospital, Gateshead</t>
  </si>
  <si>
    <t>George Eliot Hospital</t>
  </si>
  <si>
    <t>Cheltenham General Hospital</t>
  </si>
  <si>
    <t>Gloucestershire Royal Hospital</t>
  </si>
  <si>
    <t>St Thomas' Hospital</t>
  </si>
  <si>
    <t>Basingstoke and North Hampshire Hospital</t>
  </si>
  <si>
    <t>Royal Hampshire County Hospital</t>
  </si>
  <si>
    <t>Harrogate District Hospital</t>
  </si>
  <si>
    <t>Homerton Hospital</t>
  </si>
  <si>
    <t>Hull Royal Infirmary</t>
  </si>
  <si>
    <t>Charing Cross Hospital</t>
  </si>
  <si>
    <t>St Marys Hospital, Paddington</t>
  </si>
  <si>
    <t>St Mary's Hospital, Newport</t>
  </si>
  <si>
    <t>James Paget Hospital</t>
  </si>
  <si>
    <t>Kettering General Hospital</t>
  </si>
  <si>
    <t>King's College Hospital</t>
  </si>
  <si>
    <t>Princess Royal University Hospital (Bromley)</t>
  </si>
  <si>
    <t>Kingston Hospital</t>
  </si>
  <si>
    <t>Chorley Hospital</t>
  </si>
  <si>
    <t>Royal Preston Hospital</t>
  </si>
  <si>
    <t>Queen Elizabeth Hospital, Woolwich</t>
  </si>
  <si>
    <t>University Hospital Lewisham</t>
  </si>
  <si>
    <t>Ealing Hospital</t>
  </si>
  <si>
    <t>Northwick Park Hospital</t>
  </si>
  <si>
    <t>Luton &amp; Dunstable Hospital</t>
  </si>
  <si>
    <t>Maidstone General Hospital</t>
  </si>
  <si>
    <t>Tunbridge Wells Hospital</t>
  </si>
  <si>
    <t>Manchester Royal Infirmary</t>
  </si>
  <si>
    <t>Trafford General Hospital</t>
  </si>
  <si>
    <t>Wythenshawe Hospital</t>
  </si>
  <si>
    <t>Medway Maritime Hospital</t>
  </si>
  <si>
    <t>Leighton Hospital</t>
  </si>
  <si>
    <t>Dewsbury District Hospital</t>
  </si>
  <si>
    <t>Pinderfields General Hospital</t>
  </si>
  <si>
    <t>Milton Keynes General Hospital</t>
  </si>
  <si>
    <t>Norfolk and Norwich Hospital</t>
  </si>
  <si>
    <t>Southmead Hospital</t>
  </si>
  <si>
    <t>Cumberland Infirmary</t>
  </si>
  <si>
    <t>North Middlesex Hospital</t>
  </si>
  <si>
    <t>University Hospital of North Tees</t>
  </si>
  <si>
    <t>Hinchingbrooke Hospital</t>
  </si>
  <si>
    <t>Peterborough City Hospital</t>
  </si>
  <si>
    <t>Northampton General Hospital</t>
  </si>
  <si>
    <t>North Devon District Hospital</t>
  </si>
  <si>
    <t>Diana, Princess of Wales Hospital</t>
  </si>
  <si>
    <t>Scunthorpe General Hospital</t>
  </si>
  <si>
    <t>Nottingham City Hospital</t>
  </si>
  <si>
    <t>John Radcliffe Hospital</t>
  </si>
  <si>
    <t>Fairfield General Hospital</t>
  </si>
  <si>
    <t>North Manchester General Hospital</t>
  </si>
  <si>
    <t>Royal Oldham Hospital</t>
  </si>
  <si>
    <t>Poole General Hospital</t>
  </si>
  <si>
    <t>Royal Berkshire Hospital</t>
  </si>
  <si>
    <t>Royal Cornwall Hospital</t>
  </si>
  <si>
    <t>Royal Devon &amp; Exeter Hospital</t>
  </si>
  <si>
    <t>Barnet General Hospital</t>
  </si>
  <si>
    <t>Royal Free Hospital</t>
  </si>
  <si>
    <t>Royal Liverpool University Hospital</t>
  </si>
  <si>
    <t>Royal Surrey County Hospital</t>
  </si>
  <si>
    <t>Royal United Hospital Bath</t>
  </si>
  <si>
    <t>Salford Royal Hospital</t>
  </si>
  <si>
    <t>Salisbury District Hospital</t>
  </si>
  <si>
    <t>Birmingham City Hospital</t>
  </si>
  <si>
    <t>Sandwell District Hospital</t>
  </si>
  <si>
    <t>Northern General Hospital</t>
  </si>
  <si>
    <t>Friarage Hospital</t>
  </si>
  <si>
    <t>James Cook University Hospital</t>
  </si>
  <si>
    <t>South Tyneside District Hospital</t>
  </si>
  <si>
    <t xml:space="preserve">Sunderland Royal Hospital </t>
  </si>
  <si>
    <t>Southend Hospital</t>
  </si>
  <si>
    <t>Lymington New Forest Hospital</t>
  </si>
  <si>
    <t>Stepping Hill Hospital</t>
  </si>
  <si>
    <t>East Surrey Hospital</t>
  </si>
  <si>
    <t>Tameside General Hospital</t>
  </si>
  <si>
    <t>Musgrove Park Hospital</t>
  </si>
  <si>
    <t>Russells Hall Hospital</t>
  </si>
  <si>
    <t>Hillingdon Hospital</t>
  </si>
  <si>
    <t>Royal Victoria Infirmary</t>
  </si>
  <si>
    <t>Princess Alexandra Hospital</t>
  </si>
  <si>
    <t>Rotherham General Hospital</t>
  </si>
  <si>
    <t>Royal Bournemouth General Hospital</t>
  </si>
  <si>
    <t>New Cross Hospital</t>
  </si>
  <si>
    <t>Torbay Hospital</t>
  </si>
  <si>
    <t>Grantham And District General Hospital</t>
  </si>
  <si>
    <t>Lincoln County Hospital</t>
  </si>
  <si>
    <t>Pilgrim Hospital</t>
  </si>
  <si>
    <t>Southampton General Hospital</t>
  </si>
  <si>
    <t>Birmingham Heartlands Hospital</t>
  </si>
  <si>
    <t>Queen Elizabeth Hospital, Edgbaston</t>
  </si>
  <si>
    <t>Bristol Royal Infirmary</t>
  </si>
  <si>
    <t>University Hospital Coventry</t>
  </si>
  <si>
    <t>Royal Derby Hospital</t>
  </si>
  <si>
    <t>Glenfield Hospital</t>
  </si>
  <si>
    <t>Leicester Royal Infirmary</t>
  </si>
  <si>
    <t>Furness General</t>
  </si>
  <si>
    <t>Royal Lancaster Infirmary</t>
  </si>
  <si>
    <t>County Hospital (Stafford)</t>
  </si>
  <si>
    <t>Royal Stoke University Hospital</t>
  </si>
  <si>
    <t>Derriford Hospital</t>
  </si>
  <si>
    <t>Manor Hospital</t>
  </si>
  <si>
    <t>Warrington District General Hospital</t>
  </si>
  <si>
    <t>Watford General Hospital</t>
  </si>
  <si>
    <t>West Suffolk Hospital</t>
  </si>
  <si>
    <t>St Richards Hospital</t>
  </si>
  <si>
    <t>Worthing Hospital</t>
  </si>
  <si>
    <t>Weston General Hospital</t>
  </si>
  <si>
    <t>Whittington Hospital</t>
  </si>
  <si>
    <t>Worcestershire Royal Hospital</t>
  </si>
  <si>
    <t>Wrightington, Wigan and Leigh NHS Foundation Trust</t>
  </si>
  <si>
    <t xml:space="preserve">Royal Albert Edward Infirmary </t>
  </si>
  <si>
    <t>Yeovil District Hospital</t>
  </si>
  <si>
    <t>Scarborough General Hospital</t>
  </si>
  <si>
    <t>York District Hospital</t>
  </si>
  <si>
    <t>Median case ascertainment England</t>
  </si>
  <si>
    <t>Non-participating Trusts (England)</t>
  </si>
  <si>
    <t>Trust name/Hospital name</t>
  </si>
  <si>
    <t xml:space="preserve">Cases audited </t>
  </si>
  <si>
    <t>Barts Health NHS Trust</t>
  </si>
  <si>
    <t>Newham General Hospital</t>
  </si>
  <si>
    <t>Royal London Hospital</t>
  </si>
  <si>
    <t>Whipps Cross Hospital</t>
  </si>
  <si>
    <t>Buckinghamshire Healthcare NHS Trust</t>
  </si>
  <si>
    <t>Stoke Mandeville Hospital</t>
  </si>
  <si>
    <t>Bolton NHS Foundation Trust</t>
  </si>
  <si>
    <t>Royal Bolton Hospital</t>
  </si>
  <si>
    <t>Calderdale and Huddersfield NHS Foundation Trust</t>
  </si>
  <si>
    <t>East Suffolk and North Essex NHS Foundation Trust</t>
  </si>
  <si>
    <t>The Ipswich Hospital</t>
  </si>
  <si>
    <t>Great Western Hospitals NHS Foundation Trust</t>
  </si>
  <si>
    <t>The Great Western Hospital</t>
  </si>
  <si>
    <t>Leeds Teaching Hospitals NHS Trust</t>
  </si>
  <si>
    <t>St James's University Hospital</t>
  </si>
  <si>
    <t>Manchester University NHS Foundation Trust</t>
  </si>
  <si>
    <t>Mid Essex Hospital Services NHS Trust</t>
  </si>
  <si>
    <t>Broomfield Hospital</t>
  </si>
  <si>
    <t>Mid Yorkshire Hospitals NHS Trust</t>
  </si>
  <si>
    <t>North Cumbria Integrated Care NHS Foundation Trust</t>
  </si>
  <si>
    <t>Northumbria Healthcare NHS Foundation Trust</t>
  </si>
  <si>
    <t>Northumbria Specialist Emergency Care Hospital</t>
  </si>
  <si>
    <t>Oxford University Hospitals NHS Foundation Trust</t>
  </si>
  <si>
    <t>Horton General Hospital</t>
  </si>
  <si>
    <t>Portsmouth Hospitals NHS Trust</t>
  </si>
  <si>
    <t>Queen Alexandra Hospital</t>
  </si>
  <si>
    <t>Shrewsbury and Telford Hospital NHS Trust</t>
  </si>
  <si>
    <t>Princess Royal Hospital, Telford</t>
  </si>
  <si>
    <t>Royal Shrewsbury Hospital</t>
  </si>
  <si>
    <t>South Warwickshire NHS Foundation Trust</t>
  </si>
  <si>
    <t>Warwick Hospital</t>
  </si>
  <si>
    <t>St George's University Hospitals NHS Foundation Trust</t>
  </si>
  <si>
    <t>St George's Hospital</t>
  </si>
  <si>
    <t>St Helens and Knowsley Teaching Hospitals NHS Trust</t>
  </si>
  <si>
    <t>Whiston Hospital</t>
  </si>
  <si>
    <t>The Queen Elizabeth Hospital, King's Lynn, NHS Foundation Trust</t>
  </si>
  <si>
    <t>Queen Elizabeth Hospital, King's Lynn</t>
  </si>
  <si>
    <t>University College London Hospitals NHS Foundation Trust</t>
  </si>
  <si>
    <t>University College Hospital</t>
  </si>
  <si>
    <t>University Hospitals Birmingham NHS Foundation Trust</t>
  </si>
  <si>
    <t>Good Hope General Hospital</t>
  </si>
  <si>
    <t>Solihull General Hospital</t>
  </si>
  <si>
    <t>Wirral University Teaching Hospital NHS Foundation Trust</t>
  </si>
  <si>
    <t>Arrowe Park Hospital</t>
  </si>
  <si>
    <t>Wye Valley NHS Trust</t>
  </si>
  <si>
    <t>County Hospital Hereford</t>
  </si>
  <si>
    <t>Scotland</t>
  </si>
  <si>
    <t>Health Board/Hospital name</t>
  </si>
  <si>
    <t>Cases reported by PEDW</t>
  </si>
  <si>
    <t>Dumfries and Galloway</t>
  </si>
  <si>
    <t>Dumfries and Galloway Royal Infirmary</t>
  </si>
  <si>
    <t>Victoria Hospital (Kirkcaldy)</t>
  </si>
  <si>
    <t>NHS Greater Glasgow &amp; Clyde</t>
  </si>
  <si>
    <t>Inverclyde Royal Hospital</t>
  </si>
  <si>
    <t>NHS Lanarkshire</t>
  </si>
  <si>
    <t>Wishaw General Hospital</t>
  </si>
  <si>
    <t>NHS Tayside</t>
  </si>
  <si>
    <t>Ninewells Hospital</t>
  </si>
  <si>
    <t>Median case ascertainment Scotland</t>
  </si>
  <si>
    <t>Non-participating Health Boards (Scotland)</t>
  </si>
  <si>
    <t>Health board name/Hospital name</t>
  </si>
  <si>
    <t>Ayrshire and Arran</t>
  </si>
  <si>
    <t>University Hospital Ayr</t>
  </si>
  <si>
    <t>University Hospital Crosshouse</t>
  </si>
  <si>
    <t>NHS Borders</t>
  </si>
  <si>
    <t>Borders General Hospital</t>
  </si>
  <si>
    <t>NHS Forth Valley</t>
  </si>
  <si>
    <t xml:space="preserve">   Forth Valley Royal Hospital</t>
  </si>
  <si>
    <t>NHS Grampian</t>
  </si>
  <si>
    <t>Aberdeen Royal Infirmary</t>
  </si>
  <si>
    <t>NHS Greater Glasgow and Clyde</t>
  </si>
  <si>
    <t>Glasgow Royal Infirmary</t>
  </si>
  <si>
    <t>Royal Alexandra Hospital</t>
  </si>
  <si>
    <t>NHS Highland</t>
  </si>
  <si>
    <t>Belford Hospital</t>
  </si>
  <si>
    <t>University Hospital Hairmyres</t>
  </si>
  <si>
    <t>University Hospital Monklands</t>
  </si>
  <si>
    <t>NHS Lothian</t>
  </si>
  <si>
    <t>Royal Infirmary of Edinburgh</t>
  </si>
  <si>
    <t>St Johns Hospital at Howden</t>
  </si>
  <si>
    <t>Western General Hospital</t>
  </si>
  <si>
    <t>NHS Orkney</t>
  </si>
  <si>
    <t>Balfour Hospital</t>
  </si>
  <si>
    <t>NHS Shetland</t>
  </si>
  <si>
    <t>Gilbert Bain Hospital</t>
  </si>
  <si>
    <t>Perth Royal Infirmary</t>
  </si>
  <si>
    <t>NHS Western Isles</t>
  </si>
  <si>
    <t>Western Isles Hospital</t>
  </si>
  <si>
    <t>Wales</t>
  </si>
  <si>
    <t>Aneurin Bevan University Local Health Board</t>
  </si>
  <si>
    <t>Nevill Hall Hospital</t>
  </si>
  <si>
    <t>Betsi Cadwaladr University Local Health Board</t>
  </si>
  <si>
    <t>Glan Clwyd Hospital</t>
  </si>
  <si>
    <t>Cardiff and Vale University Local Health Board</t>
  </si>
  <si>
    <t>University Hospital Of Wales</t>
  </si>
  <si>
    <t>University Hospital Llandough</t>
  </si>
  <si>
    <t>Cwm Taf Morgannwg University Local Health Board</t>
  </si>
  <si>
    <t>Prince Charles Hospital</t>
  </si>
  <si>
    <t>Hywel Dda University Local Health Board</t>
  </si>
  <si>
    <t>Bronglais General Hospital</t>
  </si>
  <si>
    <t>Glangwili General Hospital</t>
  </si>
  <si>
    <t>Prince Philip Hospital</t>
  </si>
  <si>
    <t>Withybush General Hospital</t>
  </si>
  <si>
    <t>Swansea Bay University Local Health Board</t>
  </si>
  <si>
    <t>Morriston Hospital</t>
  </si>
  <si>
    <t>Singleton Hospital</t>
  </si>
  <si>
    <t>Median case ascertainment Wales</t>
  </si>
  <si>
    <t>Non-participating Trusts (Wales)</t>
  </si>
  <si>
    <t>Royal Gwent Hospital</t>
  </si>
  <si>
    <t>Ysbyty Ystrad Fawr</t>
  </si>
  <si>
    <t>Maelor Hospital</t>
  </si>
  <si>
    <t>Ysbyty Gwynedd Hospital</t>
  </si>
  <si>
    <t>Key</t>
  </si>
  <si>
    <r>
      <rPr>
        <b/>
        <sz val="10"/>
        <color rgb="FFFF5757"/>
        <rFont val="Calibri"/>
        <family val="2"/>
      </rPr>
      <t>Red</t>
    </r>
    <r>
      <rPr>
        <sz val="10"/>
        <color rgb="FF44555F"/>
        <rFont val="Calibri"/>
        <family val="2"/>
      </rPr>
      <t xml:space="preserve"> = Result equal to or below lower quartile</t>
    </r>
  </si>
  <si>
    <r>
      <rPr>
        <b/>
        <sz val="10"/>
        <color rgb="FFFFCE33"/>
        <rFont val="Calibri"/>
        <family val="2"/>
      </rPr>
      <t>Amber</t>
    </r>
    <r>
      <rPr>
        <sz val="10"/>
        <color rgb="FF44555F"/>
        <rFont val="Calibri"/>
        <family val="2"/>
      </rPr>
      <t xml:space="preserve"> = Result above lower quartile but below upper quartile</t>
    </r>
  </si>
  <si>
    <r>
      <rPr>
        <b/>
        <sz val="10"/>
        <color rgb="FF92D050"/>
        <rFont val="Calibri"/>
        <family val="2"/>
      </rPr>
      <t>Green</t>
    </r>
    <r>
      <rPr>
        <sz val="10"/>
        <color rgb="FF44555F"/>
        <rFont val="Calibri"/>
        <family val="2"/>
      </rPr>
      <t xml:space="preserve"> = Result equal to or above upper quartile</t>
    </r>
  </si>
  <si>
    <r>
      <rPr>
        <b/>
        <sz val="10"/>
        <color theme="0" tint="-0.14999847407452621"/>
        <rFont val="Calibri"/>
        <family val="2"/>
        <scheme val="minor"/>
      </rPr>
      <t>Grey</t>
    </r>
    <r>
      <rPr>
        <sz val="10"/>
        <color rgb="FF44555F"/>
        <rFont val="Calibri"/>
        <family val="2"/>
        <scheme val="minor"/>
      </rPr>
      <t xml:space="preserve"> = Sample size too small for meaningful interpretation (&lt;5 records)</t>
    </r>
  </si>
  <si>
    <t>Airedale NHS Foundation Trust</t>
  </si>
  <si>
    <t>Ashford and St Peter's Hospitals NHS Foundation Trust</t>
  </si>
  <si>
    <t>Barking, Havering and Redbridge University Hospitals NHS Trust</t>
  </si>
  <si>
    <t>Barnsley Hospital NHS Foundation Trust</t>
  </si>
  <si>
    <t>Basildon and Thurrock University Hospitals NHS Foundation Trust</t>
  </si>
  <si>
    <t>Blackpool Teaching Hospitals NHS Foundation Trust</t>
  </si>
  <si>
    <t>Bradford Teaching Hospitals NHS Foundation Trust</t>
  </si>
  <si>
    <t>Brighton and Sussex University Hospitals NHS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</si>
  <si>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</si>
  <si>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</si>
  <si>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</si>
  <si>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</si>
  <si>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</si>
  <si>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</si>
  <si>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</si>
  <si>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</si>
  <si>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</si>
  <si>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</si>
  <si>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</si>
  <si>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</si>
  <si>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</si>
  <si>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</si>
  <si>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</si>
  <si>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</si>
  <si>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</si>
  <si>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</si>
  <si>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</si>
  <si>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Guy's and St Thomas' NHS Foundation Trust</t>
  </si>
  <si>
    <t>Hampshire Hospitals NHS Foundation Trust</t>
  </si>
  <si>
    <t>Harrogate and District NHS Foundation Trust</t>
  </si>
  <si>
    <t>Homerton University Hospital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</si>
  <si>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</si>
  <si>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</si>
  <si>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</si>
  <si>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</si>
  <si>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</si>
  <si>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</si>
  <si>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</si>
  <si>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</si>
  <si>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Lewisham and Greenwich NHS Trust</t>
  </si>
  <si>
    <t>London North West University Healthcare NHS Trust</t>
  </si>
  <si>
    <t>Maidstone and Tunbridge Wells NHS Trust</t>
  </si>
  <si>
    <t>Medway NHS Foundation Trust</t>
  </si>
  <si>
    <t>Mid Cheshire Hospitals NHS Foundation Trust</t>
  </si>
  <si>
    <t>Milton Keynes University Hospital NHS Foundation Trust</t>
  </si>
  <si>
    <t>Norfolk and Norwich University Hospitals NHS Foundation Trust</t>
  </si>
  <si>
    <t>North Bristol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</si>
  <si>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</si>
  <si>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</si>
  <si>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</si>
  <si>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</si>
  <si>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</si>
  <si>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</si>
  <si>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Nottingham University Hospitals NHS Trust</t>
  </si>
  <si>
    <t>Pennine Acute Hospitals NHS Trust</t>
  </si>
  <si>
    <t>Poole Hospital NHS Foundation Trust</t>
  </si>
  <si>
    <t>Royal Berkshire NHS Foundation Trust</t>
  </si>
  <si>
    <t>Royal Cornwall Hospitals NHS Trust</t>
  </si>
  <si>
    <t>Royal Devon and Exeter NHS Foundation Trust</t>
  </si>
  <si>
    <t>Royal Free London NHS Foundation Trust</t>
  </si>
  <si>
    <t>Royal Surrey County Hospital NHS Foundation Trust</t>
  </si>
  <si>
    <t>Royal United Hospitals Bath NHS Foundation Trust</t>
  </si>
  <si>
    <t>Salford Royal NHS Foundation Trust</t>
  </si>
  <si>
    <t>Salisbury NHS Foundation Trust</t>
  </si>
  <si>
    <t>Sandwell and West Birmingham Hospitals NHS Trust</t>
  </si>
  <si>
    <t>Sheffield Teaching Hospitals NHS Foundation Trust</t>
  </si>
  <si>
    <t>Sherwood Forest Hospitals NHS Foundation Trust</t>
  </si>
  <si>
    <t>South Tees Hospitals NHS Foundation Trust</t>
  </si>
  <si>
    <t>South Tyneside and Sunderland NHS Foundation Trust</t>
  </si>
  <si>
    <t>Southend University Hospital NHS Foundation Trust</t>
  </si>
  <si>
    <t>Southern Health NHS Foundation Trust</t>
  </si>
  <si>
    <t>Stockport NHS Foundation Trust</t>
  </si>
  <si>
    <t>Surrey and Sussex Healthcare NHS Trust</t>
  </si>
  <si>
    <t>Tameside and Glossop Integrated Care NHS Foundation Trust</t>
  </si>
  <si>
    <t>The Dudley Group NHS Foundation Trust</t>
  </si>
  <si>
    <t>The Hillingdon Hospitals NHS Foundation Trust</t>
  </si>
  <si>
    <t>The Newcastle Upon Tyne Hospitals NHS Foundation Trust</t>
  </si>
  <si>
    <t>The Princess Alexandra Hospital NHS Trust</t>
  </si>
  <si>
    <t>The Rotherham NHS Foundation Trust</t>
  </si>
  <si>
    <t>The Royal Bournemouth and Christchurch Hospitals NHS Foundation Trust</t>
  </si>
  <si>
    <t>The Royal Wolverhampton NHS Trust</t>
  </si>
  <si>
    <t>Torbay and South Devon NHS Foundation Trust</t>
  </si>
  <si>
    <t>United Lincolnshire Hospitals NHS Trust</t>
  </si>
  <si>
    <t>University Hospital Southampton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</si>
  <si>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</si>
  <si>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</si>
  <si>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</si>
  <si>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</si>
  <si>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</si>
  <si>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</si>
  <si>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</si>
  <si>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</si>
  <si>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</si>
  <si>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</si>
  <si>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</si>
  <si>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</si>
  <si>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</si>
  <si>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</si>
  <si>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Worcestershire Acute Hospitals NHS Trust</t>
  </si>
  <si>
    <t>Yeovil District Hospital NHS Foundation Trust</t>
  </si>
  <si>
    <t>York Teaching Hospital NHS Foundation Trust</t>
  </si>
  <si>
    <t>Queen's Hospital, Romford</t>
  </si>
  <si>
    <t>Chesterfield Royal Hospital</t>
  </si>
  <si>
    <t>Bassetlaw Hospital</t>
  </si>
  <si>
    <t>Queen Elizabeth, The Queen Mother Hospital</t>
  </si>
  <si>
    <t>Eastbourne District General Hospital</t>
  </si>
  <si>
    <t>King's Mill Hospital</t>
  </si>
  <si>
    <t>Queen's Hospital</t>
  </si>
  <si>
    <t>Somerset NHS Foundation Trust</t>
  </si>
  <si>
    <t>NHS Fife</t>
  </si>
  <si>
    <t>Leeds General Infirmary</t>
  </si>
  <si>
    <t xml:space="preserve">Princess of Wales Hospital </t>
  </si>
  <si>
    <t xml:space="preserve">Royal Glamorgan Hospital </t>
  </si>
  <si>
    <t>36% (Interquartile range: 18%-67%)</t>
  </si>
  <si>
    <t>No data submitted by participating Trusts  to HES (England)</t>
  </si>
  <si>
    <t>West Cumberland Hospital</t>
  </si>
  <si>
    <t>Liverpool University Hospitals NHS Foundation Trust</t>
  </si>
  <si>
    <t>Bedfordshire Hospitals NHS Trust</t>
  </si>
  <si>
    <t xml:space="preserve">Liverpool University Hospitals NHS Foundation Trust </t>
  </si>
  <si>
    <t>Stobhill General Hospital</t>
  </si>
  <si>
    <t>Gartnavel General</t>
  </si>
  <si>
    <t>New Victoria Hospital</t>
  </si>
  <si>
    <t>Queen Elizabeth University Hospital</t>
  </si>
  <si>
    <t>N/A</t>
  </si>
  <si>
    <t xml:space="preserve"> 43% (Interquartile range: 23%-64%)</t>
  </si>
  <si>
    <t>&lt;5</t>
  </si>
  <si>
    <t>30% (Interquartile range: 18%-42%)</t>
  </si>
  <si>
    <t>Cases reported by National Records of Scotland and ISD Scotland APC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</si>
</sst>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b/>
      <sz val="26"/>
      <color theme="0"/>
      <name val="Calibri"/>
      <family val="2"/>
      <scheme val="minor"/>
    </font>
    <font>
      <b/>
      <sz val="10"/>
      <color rgb="FF44555F"/>
      <name val="Calibri"/>
      <family val="2"/>
      <scheme val="minor"/>
    </font>
    <font>
      <sz val="10"/>
      <color rgb="FF44555F"/>
      <name val="Calibri"/>
      <family val="2"/>
      <scheme val="minor"/>
    </font>
    <font>
      <b/>
      <sz val="10"/>
      <color theme="0"/>
      <name val="Calibri"/>
      <family val="2"/>
      <scheme val="minor"/>
    </font>
    <font>
      <b/>
      <sz val="14"/>
      <color theme="0"/>
      <name val="Calibri"/>
      <family val="2"/>
      <scheme val="minor"/>
    </font>
    <font>
      <sz val="10"/>
      <color theme="0"/>
      <name val="Calibri"/>
      <family val="2"/>
      <scheme val="minor"/>
    </font>
    <font>
      <sz val="10"/>
      <name val="Arial"/>
      <family val="2"/>
    </font>
    <font>
      <sz val="10"/>
      <name val="Arial"/>
      <family val="2"/>
    </font>
    <font>
      <sz val="10"/>
      <color theme="1"/>
      <name val="Calibri"/>
      <family val="2"/>
      <scheme val="minor"/>
    </font>
    <font>
      <b/>
      <sz val="9"/>
      <color rgb="FF44555F"/>
      <name val="Calibri"/>
      <family val="2"/>
      <scheme val="minor"/>
    </font>
    <font>
      <sz val="10"/>
      <color rgb="FF44555F"/>
      <name val="Calibri"/>
      <family val="2"/>
    </font>
    <font>
      <b/>
      <sz val="10"/>
      <color rgb="FFFF5757"/>
      <name val="Calibri"/>
      <family val="2"/>
    </font>
    <font>
      <b/>
      <sz val="10"/>
      <color rgb="FFFFCE33"/>
      <name val="Calibri"/>
      <family val="2"/>
    </font>
    <font>
      <b/>
      <sz val="10"/>
      <color rgb="FF92D050"/>
      <name val="Calibri"/>
      <family val="2"/>
    </font>
    <font>
      <b/>
      <sz val="10"/>
      <color theme="0" tint="-0.14999847407452621"/>
      <name val="Calibri"/>
      <family val="2"/>
      <scheme val="minor"/>
    </font>
    <font>
      <sz val="11"/>
      <color rgb="FF44555F"/>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rgb="FFAA7EB9"/>
        <bgColor indexed="64"/>
      </patternFill>
    </fill>
    <fill>
      <patternFill patternType="solid">
        <fgColor theme="0"/>
        <bgColor indexed="64"/>
      </patternFill>
    </fill>
    <fill>
      <patternFill patternType="solid">
        <fgColor rgb="FFEBDFE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37">
    <border>
      <left/>
      <right/>
      <top/>
      <bottom/>
      <diagonal/>
    </border>
    <border>
      <left style="thin">
        <color rgb="FFAA7EB9"/>
      </left>
      <right style="thin">
        <color rgb="FFAA7EB9"/>
      </right>
      <top style="thin">
        <color rgb="FFAA7EB9"/>
      </top>
      <bottom style="thin">
        <color rgb="FFAA7EB9"/>
      </bottom>
      <diagonal/>
    </border>
    <border>
      <left style="thin">
        <color rgb="FFAA7EB9"/>
      </left>
      <right style="thin">
        <color rgb="FFAA7EB9"/>
      </right>
      <top style="thin">
        <color rgb="FFAA7EB9"/>
      </top>
      <bottom/>
      <diagonal/>
    </border>
    <border>
      <left style="thin">
        <color rgb="FFAA7EB9"/>
      </left>
      <right style="thin">
        <color rgb="FFAA7EB9"/>
      </right>
      <top/>
      <bottom style="thin">
        <color rgb="FFAA7EB9"/>
      </bottom>
      <diagonal/>
    </border>
    <border>
      <left style="thin">
        <color rgb="FFAA7EB9"/>
      </left>
      <right/>
      <top style="thin">
        <color rgb="FFAA7EB9"/>
      </top>
      <bottom style="thin">
        <color rgb="FFAA7EB9"/>
      </bottom>
      <diagonal/>
    </border>
    <border>
      <left/>
      <right/>
      <top style="thin">
        <color rgb="FFAA7EB9"/>
      </top>
      <bottom style="thin">
        <color rgb="FFAA7EB9"/>
      </bottom>
      <diagonal/>
    </border>
    <border>
      <left/>
      <right style="thin">
        <color rgb="FFAA7EB9"/>
      </right>
      <top style="thin">
        <color rgb="FFAA7EB9"/>
      </top>
      <bottom style="thin">
        <color rgb="FFAA7EB9"/>
      </bottom>
      <diagonal/>
    </border>
    <border>
      <left style="thin">
        <color rgb="FFAA7EB9"/>
      </left>
      <right/>
      <top/>
      <bottom style="thin">
        <color rgb="FFAA7EB9"/>
      </bottom>
      <diagonal/>
    </border>
    <border>
      <left/>
      <right/>
      <top/>
      <bottom style="thin">
        <color rgb="FFAA7EB9"/>
      </bottom>
      <diagonal/>
    </border>
    <border>
      <left style="thin">
        <color rgb="FFAA7EB9"/>
      </left>
      <right/>
      <top style="thin">
        <color rgb="FFAA7EB9"/>
      </top>
      <bottom/>
      <diagonal/>
    </border>
    <border>
      <left style="thin">
        <color rgb="FFAA7EB9"/>
      </left>
      <right/>
      <top/>
      <bottom/>
      <diagonal/>
    </border>
    <border>
      <left style="thin">
        <color rgb="FFAA7EB9"/>
      </left>
      <right/>
      <top style="thin">
        <color rgb="FFAA7EB9"/>
      </top>
      <bottom style="thin">
        <color rgb="FF27BDBC"/>
      </bottom>
      <diagonal/>
    </border>
    <border>
      <left/>
      <right style="thin">
        <color rgb="FFAA7EB9"/>
      </right>
      <top style="thin">
        <color rgb="FFAA7EB9"/>
      </top>
      <bottom style="thin">
        <color rgb="FF27BDBC"/>
      </bottom>
      <diagonal/>
    </border>
    <border>
      <left style="thin">
        <color rgb="FFAA7EB9"/>
      </left>
      <right/>
      <top style="thin">
        <color rgb="FF27BDBC"/>
      </top>
      <bottom/>
      <diagonal/>
    </border>
    <border>
      <left/>
      <right style="thin">
        <color rgb="FFAA7EB9"/>
      </right>
      <top style="thin">
        <color rgb="FF27BDBC"/>
      </top>
      <bottom/>
      <diagonal/>
    </border>
    <border>
      <left/>
      <right style="thin">
        <color rgb="FFAA7EB9"/>
      </right>
      <top/>
      <bottom/>
      <diagonal/>
    </border>
    <border>
      <left/>
      <right style="thin">
        <color rgb="FFAA7EB9"/>
      </right>
      <top/>
      <bottom style="thin">
        <color rgb="FFAA7EB9"/>
      </bottom>
      <diagonal/>
    </border>
    <border>
      <left/>
      <right/>
      <top style="thin">
        <color rgb="FFAA7EB9"/>
      </top>
      <bottom/>
      <diagonal/>
    </border>
    <border>
      <left style="thin">
        <color rgb="FFAA7EB9"/>
      </left>
      <right style="thin">
        <color rgb="FFAA7EB9"/>
      </right>
      <top/>
      <bottom/>
      <diagonal/>
    </border>
    <border>
      <left/>
      <right style="thin">
        <color rgb="FFAA7EB9"/>
      </right>
      <top style="thin">
        <color rgb="FFAA7EB9"/>
      </top>
      <bottom/>
      <diagonal/>
    </border>
    <border>
      <left style="thin">
        <color rgb="FF9053A1"/>
      </left>
      <right style="thin">
        <color rgb="FF9053A1"/>
      </right>
      <top style="thin">
        <color rgb="FF9053A1"/>
      </top>
      <bottom style="thin">
        <color rgb="FF9053A1"/>
      </bottom>
      <diagonal/>
    </border>
    <border>
      <left style="thin">
        <color rgb="FF9053A1"/>
      </left>
      <right style="thin">
        <color rgb="FF9053A1"/>
      </right>
      <top style="thin">
        <color rgb="FF9053A1"/>
      </top>
      <bottom/>
      <diagonal/>
    </border>
    <border>
      <left style="thin">
        <color rgb="FF9053A1"/>
      </left>
      <right style="thin">
        <color rgb="FF9053A1"/>
      </right>
      <top/>
      <bottom style="thin">
        <color rgb="FF9053A1"/>
      </bottom>
      <diagonal/>
    </border>
    <border>
      <left/>
      <right/>
      <top style="thin">
        <color rgb="FFAA7EB9"/>
      </top>
      <bottom style="thin">
        <color rgb="FF9053A1"/>
      </bottom>
      <diagonal/>
    </border>
    <border>
      <left style="thin">
        <color rgb="FFAA7EB9"/>
      </left>
      <right style="thin">
        <color rgb="FFAA7EB9"/>
      </right>
      <top style="thin">
        <color rgb="FFAA7EB9"/>
      </top>
      <bottom style="thin">
        <color rgb="FF9053A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053A1"/>
      </left>
      <right style="thin">
        <color rgb="FFAA7EB9"/>
      </right>
      <top style="thin">
        <color rgb="FF9053A1"/>
      </top>
      <bottom/>
      <diagonal/>
    </border>
    <border>
      <left style="thin">
        <color rgb="FF9053A1"/>
      </left>
      <right style="thin">
        <color rgb="FFAA7EB9"/>
      </right>
      <top/>
      <bottom style="thin">
        <color rgb="FFAA7EB9"/>
      </bottom>
      <diagonal/>
    </border>
    <border>
      <left/>
      <right/>
      <top style="thin">
        <color rgb="FF9053A1"/>
      </top>
      <bottom/>
      <diagonal/>
    </border>
  </borders>
  <cellStyleXfs count="45">
    <xf numFmtId="0" fontId="0" fillId="0" borderId="0"/>
    <xf numFmtId="9" fontId="1" fillId="0" borderId="0" applyFont="0" applyFill="0" applyBorder="0" applyAlignment="0" applyProtection="0"/>
    <xf numFmtId="0" fontId="8" fillId="0" borderId="0"/>
    <xf numFmtId="0" fontId="9" fillId="0" borderId="0"/>
    <xf numFmtId="0" fontId="18" fillId="0" borderId="0" applyNumberFormat="0" applyFill="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28" applyNumberFormat="0" applyAlignment="0" applyProtection="0"/>
    <xf numFmtId="0" fontId="26" fillId="9" borderId="29" applyNumberFormat="0" applyAlignment="0" applyProtection="0"/>
    <xf numFmtId="0" fontId="27" fillId="9" borderId="28" applyNumberFormat="0" applyAlignment="0" applyProtection="0"/>
    <xf numFmtId="0" fontId="28" fillId="0" borderId="30" applyNumberFormat="0" applyFill="0" applyAlignment="0" applyProtection="0"/>
    <xf numFmtId="0" fontId="29" fillId="10" borderId="31" applyNumberFormat="0" applyAlignment="0" applyProtection="0"/>
    <xf numFmtId="0" fontId="30" fillId="0" borderId="0" applyNumberFormat="0" applyFill="0" applyBorder="0" applyAlignment="0" applyProtection="0"/>
    <xf numFmtId="0" fontId="1" fillId="11" borderId="32" applyNumberFormat="0" applyFon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21">
    <xf numFmtId="0" fontId="0" fillId="0" borderId="0" xfId="0"/>
    <xf numFmtId="0" fontId="4" fillId="0" borderId="1" xfId="0" applyFont="1" applyBorder="1" applyAlignment="1">
      <alignment horizontal="center"/>
    </xf>
    <xf numFmtId="0" fontId="4" fillId="0" borderId="1" xfId="0" applyFont="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4" fillId="0" borderId="1" xfId="0" applyFont="1" applyBorder="1" applyAlignment="1">
      <alignment horizontal="left" vertical="center" indent="1"/>
    </xf>
    <xf numFmtId="0" fontId="4" fillId="0" borderId="1" xfId="0" applyFont="1" applyBorder="1" applyAlignment="1">
      <alignment horizontal="left" indent="1"/>
    </xf>
    <xf numFmtId="0" fontId="4" fillId="0" borderId="1" xfId="0" applyFont="1" applyBorder="1" applyAlignment="1">
      <alignment horizontal="center" vertical="center" wrapText="1"/>
    </xf>
    <xf numFmtId="0" fontId="3" fillId="4" borderId="1" xfId="0" applyFont="1" applyFill="1" applyBorder="1" applyAlignment="1">
      <alignment horizontal="left" vertical="center"/>
    </xf>
    <xf numFmtId="0" fontId="3" fillId="4" borderId="1" xfId="0" applyFont="1" applyFill="1" applyBorder="1" applyAlignment="1">
      <alignment horizontal="center"/>
    </xf>
    <xf numFmtId="0" fontId="3" fillId="4" borderId="1" xfId="0" applyFont="1" applyFill="1" applyBorder="1" applyAlignment="1">
      <alignment horizontal="center" vertical="center"/>
    </xf>
    <xf numFmtId="0" fontId="4" fillId="3" borderId="1" xfId="0" applyFont="1" applyFill="1" applyBorder="1" applyAlignment="1">
      <alignment horizontal="left" indent="1"/>
    </xf>
    <xf numFmtId="0" fontId="4" fillId="0" borderId="0" xfId="0" applyFont="1" applyAlignment="1">
      <alignment vertical="center"/>
    </xf>
    <xf numFmtId="0" fontId="6" fillId="2" borderId="3" xfId="0" applyFont="1" applyFill="1" applyBorder="1" applyAlignment="1">
      <alignment vertical="center"/>
    </xf>
    <xf numFmtId="0" fontId="4" fillId="2" borderId="3" xfId="0" applyFont="1" applyFill="1" applyBorder="1" applyAlignment="1">
      <alignment horizontal="center"/>
    </xf>
    <xf numFmtId="0" fontId="7" fillId="2" borderId="3" xfId="0" applyFont="1" applyFill="1" applyBorder="1" applyAlignment="1">
      <alignment horizontal="center" vertical="center"/>
    </xf>
    <xf numFmtId="0" fontId="5" fillId="2" borderId="1" xfId="0" applyFont="1" applyFill="1" applyBorder="1" applyAlignment="1">
      <alignment horizontal="left" vertical="center" indent="2"/>
    </xf>
    <xf numFmtId="0" fontId="3" fillId="2" borderId="1" xfId="0" applyFont="1" applyFill="1" applyBorder="1" applyAlignment="1">
      <alignment wrapText="1"/>
    </xf>
    <xf numFmtId="0" fontId="5" fillId="2" borderId="1" xfId="0" applyFont="1" applyFill="1" applyBorder="1" applyAlignment="1">
      <alignment horizontal="center" vertical="center" wrapText="1"/>
    </xf>
    <xf numFmtId="0" fontId="3" fillId="4" borderId="4" xfId="0" applyFont="1" applyFill="1" applyBorder="1" applyAlignment="1">
      <alignment horizontal="left" vertical="center"/>
    </xf>
    <xf numFmtId="0" fontId="3" fillId="4" borderId="5" xfId="0" applyFont="1" applyFill="1" applyBorder="1" applyAlignment="1">
      <alignment wrapText="1"/>
    </xf>
    <xf numFmtId="0" fontId="5" fillId="4" borderId="6" xfId="0" applyFont="1" applyFill="1" applyBorder="1" applyAlignment="1">
      <alignment horizontal="center" vertical="center" wrapText="1"/>
    </xf>
    <xf numFmtId="0" fontId="4" fillId="3" borderId="1"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vertical="center"/>
    </xf>
    <xf numFmtId="0" fontId="3" fillId="4" borderId="1" xfId="0" applyFont="1" applyFill="1" applyBorder="1" applyAlignment="1">
      <alignment vertical="center"/>
    </xf>
    <xf numFmtId="0" fontId="3" fillId="4" borderId="4" xfId="0" applyFont="1" applyFill="1" applyBorder="1" applyAlignment="1">
      <alignment horizontal="left"/>
    </xf>
    <xf numFmtId="0" fontId="4" fillId="0" borderId="5" xfId="0" applyFont="1" applyBorder="1" applyAlignment="1">
      <alignment horizontal="center"/>
    </xf>
    <xf numFmtId="0" fontId="4" fillId="4" borderId="6" xfId="0" applyFont="1" applyFill="1" applyBorder="1" applyAlignment="1">
      <alignment horizontal="center"/>
    </xf>
    <xf numFmtId="0" fontId="4" fillId="4" borderId="1" xfId="0" applyFont="1" applyFill="1" applyBorder="1" applyAlignment="1">
      <alignment horizontal="center" vertical="center"/>
    </xf>
    <xf numFmtId="0" fontId="4" fillId="4" borderId="1" xfId="0" applyFont="1" applyFill="1" applyBorder="1" applyAlignment="1">
      <alignment horizontal="center"/>
    </xf>
    <xf numFmtId="0" fontId="4" fillId="0" borderId="0" xfId="0" applyFont="1" applyAlignment="1">
      <alignment horizontal="left" indent="1"/>
    </xf>
    <xf numFmtId="0" fontId="4" fillId="0" borderId="0" xfId="0" applyFont="1" applyAlignment="1">
      <alignment horizontal="center"/>
    </xf>
    <xf numFmtId="0" fontId="4" fillId="0" borderId="0" xfId="0" applyFont="1" applyAlignment="1">
      <alignment horizontal="center" vertical="center"/>
    </xf>
    <xf numFmtId="0" fontId="2" fillId="2" borderId="1" xfId="0" applyFont="1" applyFill="1" applyBorder="1" applyAlignment="1">
      <alignment horizontal="left"/>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0" borderId="1" xfId="0" applyFont="1" applyBorder="1" applyAlignment="1">
      <alignment horizontal="center" vertical="top"/>
    </xf>
    <xf numFmtId="0" fontId="6" fillId="2" borderId="1" xfId="0" applyFont="1" applyFill="1" applyBorder="1" applyAlignment="1">
      <alignment vertical="center"/>
    </xf>
    <xf numFmtId="0" fontId="10" fillId="2" borderId="1" xfId="0" applyFont="1" applyFill="1" applyBorder="1" applyAlignment="1">
      <alignment horizontal="center" vertical="center"/>
    </xf>
    <xf numFmtId="0" fontId="5" fillId="2" borderId="1" xfId="0" applyFont="1" applyFill="1" applyBorder="1" applyAlignment="1">
      <alignment vertical="center" wrapText="1"/>
    </xf>
    <xf numFmtId="0" fontId="4" fillId="3" borderId="1" xfId="3" applyFont="1" applyFill="1" applyBorder="1" applyAlignment="1">
      <alignment horizontal="left" indent="1"/>
    </xf>
    <xf numFmtId="0" fontId="4" fillId="0" borderId="1" xfId="0" applyFont="1" applyBorder="1"/>
    <xf numFmtId="0" fontId="4" fillId="0" borderId="1" xfId="0" applyFont="1" applyBorder="1" applyAlignment="1">
      <alignment horizontal="left" vertical="center" indent="2"/>
    </xf>
    <xf numFmtId="0" fontId="4" fillId="0" borderId="0" xfId="0" applyFont="1" applyAlignment="1">
      <alignment horizontal="left" vertical="center" indent="2"/>
    </xf>
    <xf numFmtId="0" fontId="11" fillId="0" borderId="0" xfId="0" applyFont="1" applyAlignment="1">
      <alignment horizontal="center" vertical="center"/>
    </xf>
    <xf numFmtId="0" fontId="2" fillId="2" borderId="3" xfId="0" applyFont="1" applyFill="1" applyBorder="1" applyAlignment="1">
      <alignment horizontal="left"/>
    </xf>
    <xf numFmtId="0" fontId="4" fillId="2" borderId="3"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3" fillId="2" borderId="1" xfId="0" applyFont="1" applyFill="1" applyBorder="1" applyAlignment="1">
      <alignment horizontal="center" wrapText="1"/>
    </xf>
    <xf numFmtId="0" fontId="4" fillId="0" borderId="0" xfId="0" applyFont="1" applyAlignment="1">
      <alignment horizontal="left" vertical="center" indent="1"/>
    </xf>
    <xf numFmtId="0" fontId="10" fillId="0" borderId="0" xfId="0" applyFont="1"/>
    <xf numFmtId="0" fontId="3" fillId="0" borderId="0" xfId="0" applyFont="1" applyAlignment="1">
      <alignment vertical="center"/>
    </xf>
    <xf numFmtId="0" fontId="3" fillId="0" borderId="0" xfId="0" applyFont="1" applyAlignment="1">
      <alignment horizontal="center" vertical="center"/>
    </xf>
    <xf numFmtId="0" fontId="0" fillId="0" borderId="0" xfId="0" applyFill="1"/>
    <xf numFmtId="0" fontId="0" fillId="0" borderId="0" xfId="0" applyFill="1" applyAlignment="1">
      <alignment horizontal="center"/>
    </xf>
    <xf numFmtId="0" fontId="4" fillId="3" borderId="1" xfId="0" applyFont="1" applyFill="1" applyBorder="1" applyAlignment="1">
      <alignment horizontal="left" vertical="center" indent="1"/>
    </xf>
    <xf numFmtId="0" fontId="4" fillId="0" borderId="0" xfId="0" applyFont="1" applyFill="1" applyAlignment="1">
      <alignment vertical="center"/>
    </xf>
    <xf numFmtId="0" fontId="4" fillId="0" borderId="1" xfId="0" applyFont="1" applyFill="1" applyBorder="1" applyAlignment="1">
      <alignment horizontal="left" indent="1"/>
    </xf>
    <xf numFmtId="0" fontId="4" fillId="0" borderId="1" xfId="0" applyFont="1" applyFill="1" applyBorder="1" applyAlignment="1">
      <alignment horizontal="left" vertical="center" indent="1"/>
    </xf>
    <xf numFmtId="9" fontId="4" fillId="0" borderId="1" xfId="1" applyFont="1" applyBorder="1" applyAlignment="1">
      <alignment horizontal="center" vertical="center"/>
    </xf>
    <xf numFmtId="0" fontId="3" fillId="0" borderId="1" xfId="0" applyFont="1" applyBorder="1" applyAlignment="1">
      <alignment horizontal="center" vertical="center"/>
    </xf>
    <xf numFmtId="14" fontId="0" fillId="0" borderId="0" xfId="0" applyNumberFormat="1" applyFill="1"/>
    <xf numFmtId="0" fontId="4" fillId="0" borderId="1" xfId="0" applyFont="1" applyBorder="1" applyAlignment="1">
      <alignment horizontal="center" vertical="center"/>
    </xf>
    <xf numFmtId="0" fontId="4" fillId="0" borderId="1" xfId="0" applyFont="1" applyFill="1" applyBorder="1" applyAlignment="1">
      <alignment horizontal="center"/>
    </xf>
    <xf numFmtId="0" fontId="4" fillId="0" borderId="6" xfId="0" applyFont="1" applyFill="1" applyBorder="1" applyAlignment="1">
      <alignment horizontal="center" vertical="center"/>
    </xf>
    <xf numFmtId="0" fontId="4" fillId="0" borderId="3" xfId="0" applyFont="1" applyBorder="1" applyAlignment="1">
      <alignment horizontal="center"/>
    </xf>
    <xf numFmtId="0" fontId="5" fillId="2" borderId="20" xfId="0" applyFont="1" applyFill="1" applyBorder="1" applyAlignment="1">
      <alignment vertical="center"/>
    </xf>
    <xf numFmtId="0" fontId="5" fillId="2" borderId="20" xfId="0" applyFont="1" applyFill="1" applyBorder="1" applyAlignment="1">
      <alignment horizontal="center" vertical="center"/>
    </xf>
    <xf numFmtId="0" fontId="3" fillId="4" borderId="20" xfId="0" applyFont="1" applyFill="1" applyBorder="1"/>
    <xf numFmtId="0" fontId="0" fillId="4" borderId="20" xfId="0" applyFill="1" applyBorder="1"/>
    <xf numFmtId="0" fontId="4" fillId="0" borderId="20" xfId="0" applyFont="1" applyBorder="1" applyAlignment="1">
      <alignment horizontal="left" vertical="center" indent="1"/>
    </xf>
    <xf numFmtId="0" fontId="17" fillId="0" borderId="20" xfId="0" applyFont="1" applyFill="1" applyBorder="1" applyAlignment="1">
      <alignment horizontal="center"/>
    </xf>
    <xf numFmtId="0" fontId="4" fillId="0" borderId="20" xfId="0" applyFont="1" applyFill="1" applyBorder="1" applyAlignment="1">
      <alignment horizontal="center" vertical="center"/>
    </xf>
    <xf numFmtId="0" fontId="4" fillId="0" borderId="20" xfId="0" applyFont="1" applyFill="1" applyBorder="1" applyAlignment="1">
      <alignment horizontal="center"/>
    </xf>
    <xf numFmtId="0" fontId="4" fillId="0" borderId="20" xfId="0" applyFont="1" applyFill="1" applyBorder="1" applyAlignment="1">
      <alignment horizontal="left" indent="1"/>
    </xf>
    <xf numFmtId="9" fontId="3" fillId="4" borderId="20" xfId="1" applyFont="1" applyFill="1" applyBorder="1" applyAlignment="1">
      <alignment vertical="center"/>
    </xf>
    <xf numFmtId="0" fontId="4" fillId="0" borderId="20" xfId="0" applyFont="1" applyBorder="1" applyAlignment="1">
      <alignment horizontal="left" indent="1"/>
    </xf>
    <xf numFmtId="9" fontId="3" fillId="4" borderId="20" xfId="1" applyFont="1" applyFill="1" applyBorder="1" applyAlignment="1">
      <alignment horizontal="center" vertical="center"/>
    </xf>
    <xf numFmtId="0" fontId="4" fillId="0" borderId="20" xfId="0" applyFont="1" applyBorder="1" applyAlignment="1">
      <alignment horizontal="left" vertical="top" indent="1"/>
    </xf>
    <xf numFmtId="0" fontId="17" fillId="4" borderId="20" xfId="0" applyFont="1" applyFill="1" applyBorder="1"/>
    <xf numFmtId="9" fontId="3" fillId="4" borderId="20" xfId="0" applyNumberFormat="1" applyFont="1" applyFill="1" applyBorder="1" applyAlignment="1">
      <alignment horizontal="center"/>
    </xf>
    <xf numFmtId="9" fontId="4" fillId="0" borderId="9" xfId="1" applyFont="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Border="1" applyAlignment="1">
      <alignment horizontal="left" vertical="center" indent="1"/>
    </xf>
    <xf numFmtId="0" fontId="0" fillId="3" borderId="0" xfId="0" applyFill="1"/>
    <xf numFmtId="0" fontId="4" fillId="0" borderId="0" xfId="0" applyFont="1" applyBorder="1" applyAlignment="1">
      <alignment vertical="center"/>
    </xf>
    <xf numFmtId="0" fontId="5" fillId="2" borderId="2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0" fontId="0" fillId="4" borderId="23" xfId="0" applyFill="1" applyBorder="1"/>
    <xf numFmtId="0" fontId="4" fillId="4" borderId="24" xfId="0" applyFont="1" applyFill="1" applyBorder="1" applyAlignment="1">
      <alignment horizontal="center"/>
    </xf>
    <xf numFmtId="9" fontId="3" fillId="3" borderId="20" xfId="1" applyFont="1" applyFill="1" applyBorder="1" applyAlignment="1">
      <alignment horizontal="center" vertical="center"/>
    </xf>
    <xf numFmtId="0" fontId="4" fillId="3" borderId="20" xfId="0" applyFont="1" applyFill="1" applyBorder="1" applyAlignment="1">
      <alignment horizontal="left" vertical="center" indent="1"/>
    </xf>
    <xf numFmtId="0" fontId="4" fillId="0" borderId="4" xfId="0" applyFont="1" applyBorder="1" applyAlignment="1">
      <alignment horizontal="left" vertical="center" indent="1"/>
    </xf>
    <xf numFmtId="0" fontId="4" fillId="0" borderId="4" xfId="0" applyFont="1" applyBorder="1" applyAlignment="1">
      <alignment horizontal="left" indent="1"/>
    </xf>
    <xf numFmtId="0" fontId="0" fillId="0" borderId="0" xfId="0"/>
    <xf numFmtId="0" fontId="0" fillId="0" borderId="0" xfId="0" applyFill="1"/>
    <xf numFmtId="0" fontId="3" fillId="4"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4" borderId="1" xfId="0" applyFont="1" applyFill="1" applyBorder="1" applyAlignment="1">
      <alignment horizontal="left"/>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9" fontId="3" fillId="36" borderId="20" xfId="1" applyFont="1" applyFill="1" applyBorder="1" applyAlignment="1">
      <alignment horizontal="center" vertical="center"/>
    </xf>
    <xf numFmtId="9" fontId="4" fillId="36" borderId="1" xfId="1" applyFont="1" applyFill="1" applyBorder="1" applyAlignment="1">
      <alignment horizontal="center" vertical="center"/>
    </xf>
    <xf numFmtId="0" fontId="4" fillId="0" borderId="8" xfId="0" applyFont="1" applyBorder="1" applyAlignment="1">
      <alignment horizontal="center" vertical="center"/>
    </xf>
    <xf numFmtId="0" fontId="3" fillId="4" borderId="0" xfId="0" applyFont="1" applyFill="1" applyBorder="1"/>
    <xf numFmtId="0" fontId="0" fillId="4" borderId="0" xfId="0" applyFill="1" applyBorder="1"/>
    <xf numFmtId="0" fontId="0" fillId="4" borderId="15" xfId="0" applyFill="1" applyBorder="1"/>
    <xf numFmtId="0" fontId="3" fillId="4" borderId="15" xfId="0" applyFont="1" applyFill="1" applyBorder="1"/>
    <xf numFmtId="0" fontId="4" fillId="0" borderId="15" xfId="0" applyFont="1" applyFill="1" applyBorder="1" applyAlignment="1">
      <alignment horizontal="center" vertical="center"/>
    </xf>
    <xf numFmtId="0" fontId="4" fillId="4" borderId="2" xfId="0" applyFont="1" applyFill="1" applyBorder="1" applyAlignment="1">
      <alignment horizontal="center" vertical="center"/>
    </xf>
    <xf numFmtId="0" fontId="3" fillId="4" borderId="0" xfId="0" applyFont="1" applyFill="1" applyBorder="1" applyAlignment="1">
      <alignment horizontal="left"/>
    </xf>
    <xf numFmtId="0" fontId="4" fillId="4" borderId="0" xfId="0" applyFont="1" applyFill="1" applyBorder="1" applyAlignment="1">
      <alignment horizontal="center"/>
    </xf>
    <xf numFmtId="0" fontId="4" fillId="4" borderId="15" xfId="0" applyFont="1" applyFill="1" applyBorder="1" applyAlignment="1">
      <alignment horizontal="center" vertical="center"/>
    </xf>
    <xf numFmtId="0" fontId="3" fillId="0" borderId="36" xfId="0" applyFont="1" applyBorder="1" applyAlignment="1">
      <alignment vertical="center"/>
    </xf>
    <xf numFmtId="0" fontId="4" fillId="0" borderId="36" xfId="0" applyFont="1" applyBorder="1" applyAlignment="1">
      <alignment horizontal="center"/>
    </xf>
    <xf numFmtId="0" fontId="4" fillId="0" borderId="36" xfId="0" applyFont="1" applyBorder="1" applyAlignment="1">
      <alignment horizontal="center" vertical="center"/>
    </xf>
    <xf numFmtId="0" fontId="3" fillId="0" borderId="8" xfId="0" applyFont="1" applyBorder="1" applyAlignment="1">
      <alignment vertical="center"/>
    </xf>
    <xf numFmtId="0" fontId="4" fillId="0" borderId="8" xfId="0" applyFont="1" applyBorder="1" applyAlignment="1">
      <alignment horizontal="center"/>
    </xf>
    <xf numFmtId="0" fontId="5" fillId="0" borderId="5" xfId="0" applyFont="1" applyBorder="1" applyAlignment="1">
      <alignment vertical="center"/>
    </xf>
    <xf numFmtId="0" fontId="5" fillId="0" borderId="5" xfId="0" applyFont="1" applyBorder="1" applyAlignment="1">
      <alignment wrapText="1"/>
    </xf>
    <xf numFmtId="0" fontId="4" fillId="0" borderId="5" xfId="0" applyFont="1" applyBorder="1" applyAlignment="1">
      <alignment horizontal="left" indent="1"/>
    </xf>
    <xf numFmtId="0" fontId="4" fillId="0" borderId="5" xfId="0" applyFont="1" applyBorder="1" applyAlignment="1">
      <alignment horizontal="center" vertical="center"/>
    </xf>
    <xf numFmtId="0" fontId="4" fillId="0" borderId="5"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wrapText="1"/>
    </xf>
    <xf numFmtId="0" fontId="5" fillId="0" borderId="17" xfId="0" applyFont="1" applyBorder="1" applyAlignment="1">
      <alignment horizontal="center" vertical="center" wrapText="1"/>
    </xf>
    <xf numFmtId="0" fontId="5" fillId="0" borderId="8" xfId="0" applyFont="1" applyBorder="1" applyAlignment="1">
      <alignment vertical="center"/>
    </xf>
    <xf numFmtId="0" fontId="5" fillId="0" borderId="8" xfId="0" applyFont="1" applyBorder="1" applyAlignment="1">
      <alignment wrapText="1"/>
    </xf>
    <xf numFmtId="0" fontId="5" fillId="0" borderId="8" xfId="0" applyFont="1" applyBorder="1" applyAlignment="1">
      <alignment horizontal="center" vertical="center" wrapText="1"/>
    </xf>
    <xf numFmtId="0" fontId="3" fillId="0" borderId="23" xfId="0" applyFont="1" applyBorder="1" applyAlignment="1">
      <alignment vertical="center"/>
    </xf>
    <xf numFmtId="0" fontId="4" fillId="0" borderId="23" xfId="0" applyFont="1" applyBorder="1" applyAlignment="1">
      <alignment horizontal="center"/>
    </xf>
    <xf numFmtId="0" fontId="4" fillId="0" borderId="23" xfId="0" applyFont="1" applyBorder="1" applyAlignment="1">
      <alignment horizontal="center" vertical="center"/>
    </xf>
    <xf numFmtId="0" fontId="6" fillId="0" borderId="5" xfId="0" applyFont="1" applyFill="1" applyBorder="1" applyAlignment="1">
      <alignment vertical="center"/>
    </xf>
    <xf numFmtId="0" fontId="3" fillId="0" borderId="5" xfId="0" applyFont="1" applyFill="1" applyBorder="1" applyAlignment="1">
      <alignment wrapText="1"/>
    </xf>
    <xf numFmtId="0" fontId="5" fillId="0" borderId="5" xfId="0" applyFont="1" applyFill="1" applyBorder="1" applyAlignment="1">
      <alignment horizontal="center" vertical="center" wrapText="1"/>
    </xf>
    <xf numFmtId="0" fontId="5" fillId="0" borderId="5" xfId="0" applyFont="1" applyBorder="1" applyAlignment="1">
      <alignment vertical="center" wrapText="1"/>
    </xf>
    <xf numFmtId="0" fontId="4" fillId="0" borderId="20" xfId="0" applyFont="1" applyFill="1" applyBorder="1" applyAlignment="1">
      <alignment horizontal="center" vertical="center"/>
    </xf>
    <xf numFmtId="9" fontId="3" fillId="3" borderId="21" xfId="1" applyFont="1" applyFill="1" applyBorder="1" applyAlignment="1">
      <alignment horizontal="center" vertical="center"/>
    </xf>
    <xf numFmtId="9" fontId="3" fillId="3" borderId="22" xfId="1" applyFont="1" applyFill="1" applyBorder="1" applyAlignment="1">
      <alignment horizontal="center" vertical="center"/>
    </xf>
    <xf numFmtId="0" fontId="3" fillId="4" borderId="1" xfId="0" applyFont="1" applyFill="1" applyBorder="1" applyAlignment="1">
      <alignment horizontal="left"/>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9" fontId="4" fillId="0" borderId="9" xfId="1" applyFont="1" applyBorder="1" applyAlignment="1">
      <alignment horizontal="center" vertical="center"/>
    </xf>
    <xf numFmtId="9" fontId="4" fillId="0" borderId="10" xfId="1" applyFont="1" applyBorder="1" applyAlignment="1">
      <alignment horizontal="center" vertical="center"/>
    </xf>
    <xf numFmtId="9" fontId="4" fillId="0" borderId="7" xfId="1" applyFont="1" applyBorder="1" applyAlignment="1">
      <alignment horizontal="center" vertical="center"/>
    </xf>
    <xf numFmtId="0" fontId="4" fillId="0" borderId="20" xfId="0" applyFont="1" applyBorder="1" applyAlignment="1">
      <alignment horizontal="center" vertical="center"/>
    </xf>
    <xf numFmtId="0" fontId="3" fillId="4" borderId="4" xfId="3" applyFont="1" applyFill="1" applyBorder="1"/>
    <xf numFmtId="0" fontId="3" fillId="4" borderId="5" xfId="3" applyFont="1" applyFill="1" applyBorder="1"/>
    <xf numFmtId="0" fontId="3" fillId="4" borderId="6" xfId="3" applyFont="1" applyFill="1"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4" borderId="4" xfId="3" applyFont="1" applyFill="1" applyBorder="1" applyAlignment="1">
      <alignment horizontal="left"/>
    </xf>
    <xf numFmtId="0" fontId="3" fillId="4" borderId="5" xfId="3" applyFont="1" applyFill="1" applyBorder="1" applyAlignment="1">
      <alignment horizontal="left"/>
    </xf>
    <xf numFmtId="0" fontId="3" fillId="4" borderId="6" xfId="3" applyFont="1" applyFill="1" applyBorder="1" applyAlignment="1">
      <alignment horizontal="left"/>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4" borderId="17" xfId="0" applyFont="1" applyFill="1" applyBorder="1" applyAlignment="1">
      <alignment horizontal="left" vertical="center"/>
    </xf>
    <xf numFmtId="0" fontId="3" fillId="4" borderId="19" xfId="0" applyFont="1" applyFill="1" applyBorder="1" applyAlignment="1">
      <alignment horizontal="left" vertical="center"/>
    </xf>
    <xf numFmtId="0" fontId="3" fillId="4" borderId="8" xfId="0" applyFont="1" applyFill="1" applyBorder="1" applyAlignment="1">
      <alignment horizontal="left" vertical="center"/>
    </xf>
    <xf numFmtId="0" fontId="3" fillId="4" borderId="16" xfId="0" applyFont="1" applyFill="1" applyBorder="1" applyAlignment="1">
      <alignment horizontal="left" vertical="center"/>
    </xf>
    <xf numFmtId="0" fontId="3" fillId="4" borderId="20" xfId="0" applyFont="1" applyFill="1" applyBorder="1" applyAlignment="1">
      <alignment vertical="center"/>
    </xf>
    <xf numFmtId="9" fontId="3" fillId="3" borderId="20" xfId="1" applyFont="1" applyFill="1" applyBorder="1" applyAlignment="1">
      <alignment horizontal="center" vertical="center"/>
    </xf>
    <xf numFmtId="0" fontId="4" fillId="0" borderId="7" xfId="0" applyFont="1" applyBorder="1" applyAlignment="1">
      <alignment horizontal="left"/>
    </xf>
    <xf numFmtId="0" fontId="4" fillId="0" borderId="16" xfId="0" applyFont="1" applyBorder="1" applyAlignment="1">
      <alignment horizontal="left"/>
    </xf>
    <xf numFmtId="0" fontId="4" fillId="0" borderId="0" xfId="0" applyFont="1" applyAlignment="1">
      <alignment horizontal="center" vertical="center"/>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4" borderId="1" xfId="0" applyFont="1" applyFill="1" applyBorder="1" applyAlignment="1">
      <alignment horizontal="right" vertical="center"/>
    </xf>
    <xf numFmtId="0" fontId="5" fillId="2" borderId="1" xfId="0" applyFont="1" applyFill="1" applyBorder="1" applyAlignment="1">
      <alignment horizontal="center" vertical="center" wrapText="1"/>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0" xfId="0" applyFont="1" applyBorder="1" applyAlignment="1">
      <alignment horizontal="left" vertical="center"/>
    </xf>
    <xf numFmtId="0" fontId="12" fillId="0" borderId="15" xfId="0" applyFont="1" applyBorder="1" applyAlignment="1">
      <alignment horizontal="left" vertical="center"/>
    </xf>
    <xf numFmtId="9" fontId="3" fillId="4" borderId="1" xfId="1" applyFont="1" applyFill="1" applyBorder="1" applyAlignment="1">
      <alignment horizontal="left"/>
    </xf>
    <xf numFmtId="0" fontId="3" fillId="4" borderId="4" xfId="0" applyFont="1" applyFill="1" applyBorder="1"/>
    <xf numFmtId="0" fontId="3" fillId="4" borderId="5" xfId="0" applyFont="1" applyFill="1" applyBorder="1"/>
    <xf numFmtId="0" fontId="3" fillId="4" borderId="6" xfId="0" applyFont="1" applyFill="1" applyBorder="1"/>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4" borderId="4"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3" fillId="4" borderId="4" xfId="3" applyFont="1" applyFill="1" applyBorder="1" applyAlignment="1">
      <alignment horizontal="left" vertical="top"/>
    </xf>
    <xf numFmtId="0" fontId="3" fillId="4" borderId="5" xfId="3" applyFont="1" applyFill="1" applyBorder="1" applyAlignment="1">
      <alignment horizontal="left" vertical="top"/>
    </xf>
    <xf numFmtId="0" fontId="3" fillId="4" borderId="6" xfId="3" applyFont="1" applyFill="1" applyBorder="1" applyAlignment="1">
      <alignment horizontal="left" vertical="top"/>
    </xf>
    <xf numFmtId="0" fontId="3" fillId="4" borderId="4" xfId="2" applyFont="1" applyFill="1" applyBorder="1"/>
    <xf numFmtId="0" fontId="3" fillId="4" borderId="5" xfId="2" applyFont="1" applyFill="1" applyBorder="1"/>
    <xf numFmtId="0" fontId="3" fillId="4" borderId="6" xfId="2" applyFont="1" applyFill="1" applyBorder="1"/>
    <xf numFmtId="0" fontId="4" fillId="0" borderId="9" xfId="0" applyFont="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3" fillId="4" borderId="20" xfId="0" applyFont="1" applyFill="1" applyBorder="1" applyAlignment="1">
      <alignment horizontal="right" vertical="center"/>
    </xf>
    <xf numFmtId="0" fontId="2" fillId="2" borderId="1" xfId="0" applyFont="1" applyFill="1" applyBorder="1" applyAlignment="1">
      <alignment vertical="center"/>
    </xf>
    <xf numFmtId="0" fontId="4" fillId="0" borderId="20" xfId="0" applyFont="1" applyFill="1" applyBorder="1" applyAlignment="1">
      <alignment horizontal="center" vertical="center"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5" xfId="3" xr:uid="{6992AE7C-1763-4AFD-B6D6-C30FED9A8613}"/>
    <cellStyle name="Normal 6" xfId="2" xr:uid="{40FCEEE2-5DD2-4923-BB13-EF3B80E55FE6}"/>
    <cellStyle name="Note" xfId="18" builtinId="10" customBuiltin="1"/>
    <cellStyle name="Output" xfId="13" builtinId="21" customBuiltin="1"/>
    <cellStyle name="Percent" xfId="1" builtinId="5"/>
    <cellStyle name="Title" xfId="4" builtinId="15" customBuiltin="1"/>
    <cellStyle name="Total" xfId="20" builtinId="25" customBuiltin="1"/>
    <cellStyle name="Warning Text" xfId="17" builtinId="11" customBuiltin="1"/>
  </cellStyles>
  <dxfs count="52">
    <dxf>
      <fill>
        <patternFill>
          <bgColor rgb="FFFF0000"/>
        </patternFill>
      </fill>
    </dxf>
    <dxf>
      <fill>
        <patternFill>
          <bgColor theme="9"/>
        </patternFill>
      </fill>
    </dxf>
    <dxf>
      <fill>
        <patternFill>
          <bgColor rgb="FFEBDFED"/>
        </patternFill>
      </fill>
    </dxf>
    <dxf>
      <fill>
        <patternFill>
          <bgColor rgb="FFFF0000"/>
        </patternFill>
      </fill>
    </dxf>
    <dxf>
      <fill>
        <patternFill>
          <bgColor rgb="FFFFC000"/>
        </patternFill>
      </fill>
    </dxf>
    <dxf>
      <fill>
        <patternFill>
          <bgColor theme="9"/>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44555F"/>
      </font>
      <fill>
        <patternFill>
          <bgColor rgb="FF92D050"/>
        </patternFill>
      </fill>
    </dxf>
    <dxf>
      <font>
        <color rgb="FF44555F"/>
      </font>
      <fill>
        <patternFill>
          <bgColor rgb="FFFF5757"/>
        </patternFill>
      </fill>
    </dxf>
    <dxf>
      <font>
        <color rgb="FF44555F"/>
      </font>
      <fill>
        <patternFill>
          <bgColor rgb="FFFFCE33"/>
        </patternFill>
      </fill>
    </dxf>
    <dxf>
      <font>
        <color rgb="FF44555F"/>
      </font>
      <fill>
        <patternFill>
          <bgColor rgb="FF92D050"/>
        </patternFill>
      </fill>
    </dxf>
    <dxf>
      <font>
        <color rgb="FF44555F"/>
      </font>
      <fill>
        <patternFill>
          <bgColor rgb="FFFF5757"/>
        </patternFill>
      </fill>
    </dxf>
    <dxf>
      <font>
        <color rgb="FF44555F"/>
      </font>
      <fill>
        <patternFill>
          <bgColor rgb="FFFFCE33"/>
        </patternFill>
      </fill>
    </dxf>
    <dxf>
      <font>
        <color rgb="FF44555F"/>
      </font>
      <fill>
        <patternFill>
          <bgColor rgb="FF92D050"/>
        </patternFill>
      </fill>
    </dxf>
    <dxf>
      <font>
        <color rgb="FF44555F"/>
      </font>
      <fill>
        <patternFill>
          <bgColor rgb="FFFF5757"/>
        </patternFill>
      </fill>
    </dxf>
    <dxf>
      <font>
        <color rgb="FF44555F"/>
      </font>
      <fill>
        <patternFill>
          <bgColor rgb="FFFFCE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44555F"/>
      </font>
      <fill>
        <patternFill>
          <bgColor rgb="FF92D050"/>
        </patternFill>
      </fill>
    </dxf>
    <dxf>
      <font>
        <color rgb="FF44555F"/>
      </font>
      <fill>
        <patternFill>
          <bgColor rgb="FFFF5757"/>
        </patternFill>
      </fill>
    </dxf>
    <dxf>
      <font>
        <color rgb="FF44555F"/>
      </font>
      <fill>
        <patternFill>
          <bgColor rgb="FFFFCE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BDFED"/>
      <color rgb="FF9053A1"/>
      <color rgb="FF4455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502920</xdr:colOff>
      <xdr:row>9</xdr:row>
      <xdr:rowOff>16914</xdr:rowOff>
    </xdr:to>
    <xdr:pic>
      <xdr:nvPicPr>
        <xdr:cNvPr id="2" name="Picture 1">
          <a:extLst>
            <a:ext uri="{FF2B5EF4-FFF2-40B4-BE49-F238E27FC236}">
              <a16:creationId xmlns:a16="http://schemas.microsoft.com/office/drawing/2014/main" id="{1633209F-3D8A-426C-B126-5A9A2A5891CA}"/>
            </a:ext>
          </a:extLst>
        </xdr:cNvPr>
        <xdr:cNvPicPr>
          <a:picLocks noChangeAspect="1"/>
        </xdr:cNvPicPr>
      </xdr:nvPicPr>
      <xdr:blipFill rotWithShape="1">
        <a:blip xmlns:r="http://schemas.openxmlformats.org/officeDocument/2006/relationships" r:embed="rId1"/>
        <a:srcRect r="14805"/>
        <a:stretch/>
      </xdr:blipFill>
      <xdr:spPr>
        <a:xfrm>
          <a:off x="0" y="0"/>
          <a:ext cx="7818120" cy="1662834"/>
        </a:xfrm>
        <a:prstGeom prst="rect">
          <a:avLst/>
        </a:prstGeom>
      </xdr:spPr>
    </xdr:pic>
    <xdr:clientData/>
  </xdr:twoCellAnchor>
  <xdr:twoCellAnchor>
    <xdr:from>
      <xdr:col>0</xdr:col>
      <xdr:colOff>0</xdr:colOff>
      <xdr:row>10</xdr:row>
      <xdr:rowOff>133348</xdr:rowOff>
    </xdr:from>
    <xdr:to>
      <xdr:col>17</xdr:col>
      <xdr:colOff>341431</xdr:colOff>
      <xdr:row>44</xdr:row>
      <xdr:rowOff>129539</xdr:rowOff>
    </xdr:to>
    <xdr:sp macro="" textlink="">
      <xdr:nvSpPr>
        <xdr:cNvPr id="3" name="TextBox 2">
          <a:extLst>
            <a:ext uri="{FF2B5EF4-FFF2-40B4-BE49-F238E27FC236}">
              <a16:creationId xmlns:a16="http://schemas.microsoft.com/office/drawing/2014/main" id="{F9673441-7667-4339-8999-EA65DA8CDCA4}"/>
            </a:ext>
          </a:extLst>
        </xdr:cNvPr>
        <xdr:cNvSpPr txBox="1"/>
      </xdr:nvSpPr>
      <xdr:spPr>
        <a:xfrm>
          <a:off x="0" y="1962148"/>
          <a:ext cx="10704631" cy="6214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7253A1"/>
              </a:solidFill>
            </a:rPr>
            <a:t>National Asthma and COPD Audit Programme</a:t>
          </a:r>
        </a:p>
        <a:p>
          <a:r>
            <a:rPr lang="en-GB" sz="1600" b="1">
              <a:solidFill>
                <a:srgbClr val="AA7EB9"/>
              </a:solidFill>
            </a:rPr>
            <a:t>Adult asthma secondary</a:t>
          </a:r>
          <a:r>
            <a:rPr lang="en-GB" sz="1600" b="1" baseline="0">
              <a:solidFill>
                <a:srgbClr val="AA7EB9"/>
              </a:solidFill>
            </a:rPr>
            <a:t> care audit - Case ascertainment</a:t>
          </a:r>
        </a:p>
        <a:p>
          <a:endParaRPr lang="en-GB" sz="1100" b="0">
            <a:solidFill>
              <a:srgbClr val="F4822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i="1">
              <a:solidFill>
                <a:srgbClr val="44555F"/>
              </a:solidFill>
              <a:effectLst/>
              <a:latin typeface="+mn-lt"/>
              <a:ea typeface="+mn-ea"/>
              <a:cs typeface="+mn-cs"/>
            </a:rPr>
            <a:t>Due to COVID-19 and the natural decrease in data entry for the</a:t>
          </a:r>
          <a:r>
            <a:rPr lang="en-GB" sz="1100" i="1" baseline="0">
              <a:solidFill>
                <a:srgbClr val="44555F"/>
              </a:solidFill>
              <a:effectLst/>
              <a:latin typeface="+mn-lt"/>
              <a:ea typeface="+mn-ea"/>
              <a:cs typeface="+mn-cs"/>
            </a:rPr>
            <a:t> </a:t>
          </a:r>
          <a:r>
            <a:rPr lang="en-GB" sz="1100" i="1">
              <a:solidFill>
                <a:srgbClr val="44555F"/>
              </a:solidFill>
              <a:effectLst/>
              <a:latin typeface="+mn-lt"/>
              <a:ea typeface="+mn-ea"/>
              <a:cs typeface="+mn-cs"/>
            </a:rPr>
            <a:t>adult asthma clinical audit as a result, NACAP has made the decision to produce and publish reporting outputs on a case by case basis. This is to ensure that data presented in our reporting outputs reflects accurate, representative and interpretably results which can be used by services and all necessary stakeholders to reliably inform quality improvement and service development. Under normal circumstances the next adult asthma case ascertainment report would follow this one and cover patients discharged from hospital between 1 April and 30 September 2020, however due to the COVID-19 pandemic impacting NHS healthcare services significantly from April 2020 onwards, there will be no further case ascertainment reporting until late 2021 at the earliest. NACAP will ensure to keep all hospitals participating in the adult asthma audit informed as to when they can expect reporting outputs from the adult asthma clinical audit. If you have any queries or concerns about this please email </a:t>
          </a:r>
          <a:r>
            <a:rPr lang="en-GB" sz="1100" b="1" i="1" u="sng">
              <a:solidFill>
                <a:srgbClr val="AA7EB9"/>
              </a:solidFill>
              <a:effectLst/>
              <a:latin typeface="+mn-lt"/>
              <a:ea typeface="+mn-ea"/>
              <a:cs typeface="+mn-cs"/>
            </a:rPr>
            <a:t>asthma@rcplondon.ac.uk</a:t>
          </a:r>
          <a:r>
            <a:rPr lang="en-GB" sz="1100" i="1">
              <a:solidFill>
                <a:srgbClr val="44555F"/>
              </a:solidFill>
              <a:effectLst/>
              <a:latin typeface="+mn-lt"/>
              <a:ea typeface="+mn-ea"/>
              <a:cs typeface="+mn-cs"/>
            </a:rPr>
            <a:t>. </a:t>
          </a:r>
          <a:endParaRPr lang="en-GB">
            <a:solidFill>
              <a:srgbClr val="44555F"/>
            </a:solidFill>
            <a:effectLst/>
          </a:endParaRPr>
        </a:p>
        <a:p>
          <a:endParaRPr lang="en-GB" sz="1100" b="0">
            <a:solidFill>
              <a:srgbClr val="44555F"/>
            </a:solidFill>
          </a:endParaRPr>
        </a:p>
        <a:p>
          <a:r>
            <a:rPr lang="en-GB" sz="1100" b="0">
              <a:solidFill>
                <a:srgbClr val="44555F"/>
              </a:solidFill>
            </a:rPr>
            <a:t>Case ascertainment rates were calculated based on the number of records entered to the audit compared to data obtained from the Hospital Episode Statistics (HES) Admitted Patient Care (APC) dataset, for England, </a:t>
          </a:r>
          <a:r>
            <a:rPr lang="en-GB" sz="1100" b="0" i="0" u="none" strike="noStrike" baseline="0">
              <a:solidFill>
                <a:srgbClr val="44555F"/>
              </a:solidFill>
              <a:latin typeface="+mn-lt"/>
              <a:ea typeface="+mn-ea"/>
              <a:cs typeface="+mn-cs"/>
            </a:rPr>
            <a:t>National Records of Scotland and ISD Scotland</a:t>
          </a:r>
          <a:r>
            <a:rPr lang="en-GB" sz="1100" b="0">
              <a:solidFill>
                <a:srgbClr val="44555F"/>
              </a:solidFill>
            </a:rPr>
            <a:t> (for</a:t>
          </a:r>
          <a:r>
            <a:rPr lang="en-GB" sz="1100" b="0" baseline="0">
              <a:solidFill>
                <a:srgbClr val="44555F"/>
              </a:solidFill>
            </a:rPr>
            <a:t> 1 November 2018 onwards only) </a:t>
          </a:r>
          <a:r>
            <a:rPr lang="en-GB" sz="1100" b="0">
              <a:solidFill>
                <a:srgbClr val="44555F"/>
              </a:solidFill>
            </a:rPr>
            <a:t>and the NHS Wales Informatics Service (NWIS) Patient Episode Database for Wales (PEDW). We requested data in 6-monthly blocks on all instances of completed</a:t>
          </a:r>
          <a:r>
            <a:rPr lang="en-GB" sz="1100" b="0" baseline="0">
              <a:solidFill>
                <a:srgbClr val="44555F"/>
              </a:solidFill>
            </a:rPr>
            <a:t> </a:t>
          </a:r>
          <a:r>
            <a:rPr lang="en-GB" sz="1100" b="0">
              <a:solidFill>
                <a:srgbClr val="44555F"/>
              </a:solidFill>
            </a:rPr>
            <a:t>patient discharge</a:t>
          </a:r>
          <a:r>
            <a:rPr lang="en-GB" sz="1100" b="0" baseline="0">
              <a:solidFill>
                <a:srgbClr val="44555F"/>
              </a:solidFill>
            </a:rPr>
            <a:t> episodes (excluding day cases, but including patients who died as inpatients)</a:t>
          </a:r>
          <a:r>
            <a:rPr lang="en-GB" sz="1100" b="0">
              <a:solidFill>
                <a:srgbClr val="44555F"/>
              </a:solidFill>
            </a:rPr>
            <a:t> from hospitals in</a:t>
          </a:r>
          <a:r>
            <a:rPr lang="en-GB" sz="1100" b="0" baseline="0">
              <a:solidFill>
                <a:srgbClr val="44555F"/>
              </a:solidFill>
            </a:rPr>
            <a:t> England, Scotland and Wales </a:t>
          </a:r>
          <a:r>
            <a:rPr lang="en-GB" sz="1100" b="0">
              <a:solidFill>
                <a:srgbClr val="44555F"/>
              </a:solidFill>
            </a:rPr>
            <a:t>where the ICD-10 diagnosis codes recommended for the audit were listed as the primary diagnosis (first position) and compared to those for the same period entered to the audit:</a:t>
          </a:r>
        </a:p>
        <a:p>
          <a:endParaRPr lang="en-GB" sz="1100" b="0">
            <a:solidFill>
              <a:srgbClr val="44555F"/>
            </a:solidFill>
          </a:endParaRPr>
        </a:p>
        <a:p>
          <a:endParaRPr lang="en-GB" sz="800" b="0">
            <a:solidFill>
              <a:srgbClr val="44555F"/>
            </a:solidFill>
          </a:endParaRPr>
        </a:p>
        <a:p>
          <a:r>
            <a:rPr lang="en-GB" sz="1100" b="0">
              <a:solidFill>
                <a:srgbClr val="44555F"/>
              </a:solidFill>
            </a:rPr>
            <a:t> -</a:t>
          </a:r>
          <a:r>
            <a:rPr lang="en-GB" sz="1100" b="0" baseline="0">
              <a:solidFill>
                <a:srgbClr val="44555F"/>
              </a:solidFill>
            </a:rPr>
            <a:t> </a:t>
          </a:r>
          <a:r>
            <a:rPr lang="en-GB" sz="1100" b="0">
              <a:solidFill>
                <a:srgbClr val="44555F"/>
              </a:solidFill>
            </a:rPr>
            <a:t>J45.0 - Predominantly allergic asthma </a:t>
          </a:r>
        </a:p>
        <a:p>
          <a:r>
            <a:rPr lang="en-GB" sz="1100" b="0">
              <a:solidFill>
                <a:srgbClr val="44555F"/>
              </a:solidFill>
            </a:rPr>
            <a:t> -</a:t>
          </a:r>
          <a:r>
            <a:rPr lang="en-GB" sz="1100" b="0" baseline="0">
              <a:solidFill>
                <a:srgbClr val="44555F"/>
              </a:solidFill>
            </a:rPr>
            <a:t> </a:t>
          </a:r>
          <a:r>
            <a:rPr lang="en-GB" sz="1100" b="0">
              <a:solidFill>
                <a:srgbClr val="44555F"/>
              </a:solidFill>
            </a:rPr>
            <a:t>J45.1 - Nonallergic asthma </a:t>
          </a:r>
        </a:p>
        <a:p>
          <a:r>
            <a:rPr lang="en-GB" sz="1100" b="0" baseline="0">
              <a:solidFill>
                <a:srgbClr val="44555F"/>
              </a:solidFill>
            </a:rPr>
            <a:t> - </a:t>
          </a:r>
          <a:r>
            <a:rPr lang="en-GB" sz="1100" b="0">
              <a:solidFill>
                <a:srgbClr val="44555F"/>
              </a:solidFill>
            </a:rPr>
            <a:t>J45.8 - Mixed asthma </a:t>
          </a:r>
        </a:p>
        <a:p>
          <a:r>
            <a:rPr lang="en-GB" sz="1100" b="0" baseline="0">
              <a:solidFill>
                <a:srgbClr val="44555F"/>
              </a:solidFill>
            </a:rPr>
            <a:t> - </a:t>
          </a:r>
          <a:r>
            <a:rPr lang="en-GB" sz="1100" b="0">
              <a:solidFill>
                <a:srgbClr val="44555F"/>
              </a:solidFill>
            </a:rPr>
            <a:t>J45.9 - Asthma, unspecified </a:t>
          </a:r>
        </a:p>
        <a:p>
          <a:r>
            <a:rPr lang="en-GB" sz="1100" b="0" baseline="0">
              <a:solidFill>
                <a:srgbClr val="44555F"/>
              </a:solidFill>
            </a:rPr>
            <a:t> - </a:t>
          </a:r>
          <a:r>
            <a:rPr lang="en-GB" sz="1100" b="0">
              <a:solidFill>
                <a:srgbClr val="44555F"/>
              </a:solidFill>
            </a:rPr>
            <a:t>J46.0 - Status asthmaticus</a:t>
          </a:r>
          <a:r>
            <a:rPr lang="en-GB" sz="1100" b="0" baseline="0">
              <a:solidFill>
                <a:srgbClr val="44555F"/>
              </a:solidFill>
            </a:rPr>
            <a:t> </a:t>
          </a:r>
          <a:r>
            <a:rPr lang="en-GB" sz="1100" b="0" i="0" u="none" strike="noStrike" baseline="0">
              <a:solidFill>
                <a:srgbClr val="44555F"/>
              </a:solidFill>
              <a:latin typeface="+mn-lt"/>
              <a:ea typeface="+mn-ea"/>
              <a:cs typeface="+mn-cs"/>
            </a:rPr>
            <a:t>(</a:t>
          </a:r>
          <a:r>
            <a:rPr lang="en-GB" sz="1100" b="0" i="1" u="none" strike="noStrike" baseline="0">
              <a:solidFill>
                <a:srgbClr val="44555F"/>
              </a:solidFill>
              <a:latin typeface="+mn-lt"/>
              <a:ea typeface="+mn-ea"/>
              <a:cs typeface="+mn-cs"/>
            </a:rPr>
            <a:t>Includes: </a:t>
          </a:r>
          <a:r>
            <a:rPr lang="en-GB" sz="1100" b="0" i="0" u="none" strike="noStrike" baseline="0">
              <a:solidFill>
                <a:srgbClr val="44555F"/>
              </a:solidFill>
              <a:latin typeface="+mn-lt"/>
              <a:ea typeface="+mn-ea"/>
              <a:cs typeface="+mn-cs"/>
            </a:rPr>
            <a:t>Acute severe asthma) </a:t>
          </a:r>
        </a:p>
        <a:p>
          <a:r>
            <a:rPr lang="en-GB" sz="1100" b="0" i="0" u="none" strike="noStrike" baseline="0">
              <a:solidFill>
                <a:schemeClr val="dk1"/>
              </a:solidFill>
              <a:latin typeface="+mn-lt"/>
              <a:ea typeface="+mn-ea"/>
              <a:cs typeface="+mn-cs"/>
            </a:rPr>
            <a:t>	</a:t>
          </a:r>
        </a:p>
        <a:p>
          <a:r>
            <a:rPr lang="en-GB" sz="600" b="0" baseline="0">
              <a:solidFill>
                <a:srgbClr val="44555F"/>
              </a:solidFill>
            </a:rPr>
            <a:t> </a:t>
          </a:r>
        </a:p>
        <a:p>
          <a:r>
            <a:rPr lang="en-GB" sz="1100" b="1" baseline="0">
              <a:solidFill>
                <a:srgbClr val="44555F"/>
              </a:solidFill>
            </a:rPr>
            <a:t>Please note: </a:t>
          </a:r>
        </a:p>
        <a:p>
          <a:r>
            <a:rPr lang="en-GB" sz="1100" b="0" baseline="0">
              <a:solidFill>
                <a:srgbClr val="44555F"/>
              </a:solidFill>
            </a:rPr>
            <a:t>- Trusts that have submitted less than five records to the audit have had their data supressed and replaced with a n&lt;5 and therefore excluded from the case ascertainment calculation.</a:t>
          </a:r>
        </a:p>
        <a:p>
          <a:r>
            <a:rPr lang="en-GB" sz="1100" b="0" baseline="0">
              <a:solidFill>
                <a:srgbClr val="44555F"/>
              </a:solidFill>
            </a:rPr>
            <a:t>- Trusts that are not eligible to participate in the audit have been excluded from the case ascertainment calculation. Trusts that are registered but haven't entered any data and are listed at the bottom of each sheet.</a:t>
          </a:r>
        </a:p>
        <a:p>
          <a:r>
            <a:rPr lang="en-GB" sz="1100" b="0" baseline="0">
              <a:solidFill>
                <a:srgbClr val="44555F"/>
              </a:solidFill>
            </a:rPr>
            <a:t>- </a:t>
          </a:r>
          <a:r>
            <a:rPr lang="en-GB" sz="1100" b="0" baseline="0">
              <a:solidFill>
                <a:srgbClr val="44555F"/>
              </a:solidFill>
              <a:latin typeface="+mn-lt"/>
              <a:ea typeface="+mn-ea"/>
              <a:cs typeface="+mn-cs"/>
            </a:rPr>
            <a:t>Where case ascertainment is over 100% this is likely to be the result of a coding issue. NACAP is exploring a resolution to this for future reporting.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A355D-E343-4828-A477-64EE6A6D26DB}">
  <dimension ref="A1"/>
  <sheetViews>
    <sheetView tabSelected="1" workbookViewId="0">
      <selection activeCell="A6" sqref="A6"/>
    </sheetView>
  </sheetViews>
  <sheetFormatPr defaultColWidth="8.90625" defaultRowHeight="14.5" x14ac:dyDescent="0.35"/>
  <cols>
    <col min="1" max="16384" width="8.90625" style="88"/>
  </cols>
  <sheetData/>
  <sheetProtection algorithmName="SHA-512" hashValue="Niy+jyE6LO97I0XkM3w3YnsbhnBgTaxyMb6QXFNyh4HyEPdj3eQGtARSGODbbBtaqmOmy7wVWRwajLLxi0UOxA==" saltValue="tTfOdNfy4JXB/f3ejAAMJ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3E3D3-1B71-40C8-8810-6124FDAFC480}">
  <dimension ref="A1:J430"/>
  <sheetViews>
    <sheetView zoomScaleNormal="100" workbookViewId="0">
      <selection activeCell="A431" sqref="A431:XFD1048576"/>
    </sheetView>
  </sheetViews>
  <sheetFormatPr defaultColWidth="0" defaultRowHeight="14.5" zeroHeight="1" x14ac:dyDescent="0.35"/>
  <cols>
    <col min="1" max="1" width="64" style="53" customWidth="1"/>
    <col min="2" max="2" width="11.6328125" style="32" bestFit="1" customWidth="1"/>
    <col min="3" max="3" width="22.453125" style="33" bestFit="1" customWidth="1"/>
    <col min="4" max="4" width="30.54296875" style="54" customWidth="1"/>
    <col min="5" max="5" width="10.6328125" style="55" hidden="1" customWidth="1"/>
    <col min="6" max="6" width="9.08984375" style="55" hidden="1" customWidth="1"/>
    <col min="7" max="10" width="0" hidden="1" customWidth="1"/>
    <col min="11" max="16384" width="8.7265625" hidden="1"/>
  </cols>
  <sheetData>
    <row r="1" spans="1:4" ht="33.5" x14ac:dyDescent="0.35">
      <c r="A1" s="219" t="s">
        <v>0</v>
      </c>
      <c r="B1" s="219"/>
      <c r="C1" s="219"/>
      <c r="D1" s="219"/>
    </row>
    <row r="2" spans="1:4" x14ac:dyDescent="0.35">
      <c r="A2" s="138"/>
      <c r="B2" s="139"/>
      <c r="C2" s="140"/>
      <c r="D2" s="140"/>
    </row>
    <row r="3" spans="1:4" x14ac:dyDescent="0.35">
      <c r="A3" s="68" t="s">
        <v>1</v>
      </c>
      <c r="B3" s="90" t="s">
        <v>2</v>
      </c>
      <c r="C3" s="69" t="s">
        <v>3</v>
      </c>
      <c r="D3" s="69" t="s">
        <v>4</v>
      </c>
    </row>
    <row r="4" spans="1:4" x14ac:dyDescent="0.35">
      <c r="A4" s="70" t="s">
        <v>272</v>
      </c>
      <c r="B4" s="71"/>
      <c r="C4" s="71"/>
      <c r="D4" s="71"/>
    </row>
    <row r="5" spans="1:4" x14ac:dyDescent="0.35">
      <c r="A5" s="72" t="s">
        <v>6</v>
      </c>
      <c r="B5" s="73">
        <v>81</v>
      </c>
      <c r="C5" s="84">
        <v>110</v>
      </c>
      <c r="D5" s="98">
        <f>SUM(B5/C5)</f>
        <v>0.73636363636363633</v>
      </c>
    </row>
    <row r="6" spans="1:4" x14ac:dyDescent="0.35">
      <c r="A6" s="70" t="s">
        <v>273</v>
      </c>
      <c r="B6" s="71"/>
      <c r="C6" s="71"/>
      <c r="D6" s="71"/>
    </row>
    <row r="7" spans="1:4" x14ac:dyDescent="0.35">
      <c r="A7" s="72" t="s">
        <v>7</v>
      </c>
      <c r="B7" s="75">
        <v>53</v>
      </c>
      <c r="C7" s="84">
        <v>110</v>
      </c>
      <c r="D7" s="98">
        <f>SUM(B7/C7)</f>
        <v>0.48181818181818181</v>
      </c>
    </row>
    <row r="8" spans="1:4" x14ac:dyDescent="0.35">
      <c r="A8" s="70" t="s">
        <v>274</v>
      </c>
      <c r="B8" s="71"/>
      <c r="C8" s="71"/>
      <c r="D8" s="71"/>
    </row>
    <row r="9" spans="1:4" x14ac:dyDescent="0.35">
      <c r="A9" s="72" t="s">
        <v>8</v>
      </c>
      <c r="B9" s="145">
        <v>206</v>
      </c>
      <c r="C9" s="145">
        <v>240</v>
      </c>
      <c r="D9" s="146">
        <f>SUM(B9/C9)</f>
        <v>0.85833333333333328</v>
      </c>
    </row>
    <row r="10" spans="1:4" x14ac:dyDescent="0.35">
      <c r="A10" s="72" t="s">
        <v>373</v>
      </c>
      <c r="B10" s="145"/>
      <c r="C10" s="145"/>
      <c r="D10" s="147"/>
    </row>
    <row r="11" spans="1:4" x14ac:dyDescent="0.35">
      <c r="A11" s="70" t="s">
        <v>275</v>
      </c>
      <c r="B11" s="71"/>
      <c r="C11" s="71"/>
      <c r="D11" s="71"/>
    </row>
    <row r="12" spans="1:4" x14ac:dyDescent="0.35">
      <c r="A12" s="72" t="s">
        <v>9</v>
      </c>
      <c r="B12" s="75">
        <v>100</v>
      </c>
      <c r="C12" s="84">
        <v>175</v>
      </c>
      <c r="D12" s="98">
        <f>SUM(B12/C12)</f>
        <v>0.5714285714285714</v>
      </c>
    </row>
    <row r="13" spans="1:4" x14ac:dyDescent="0.35">
      <c r="A13" s="70" t="s">
        <v>389</v>
      </c>
      <c r="B13" s="71"/>
      <c r="C13" s="71"/>
      <c r="D13" s="71"/>
    </row>
    <row r="14" spans="1:4" x14ac:dyDescent="0.35">
      <c r="A14" s="72" t="s">
        <v>11</v>
      </c>
      <c r="B14" s="145">
        <v>145</v>
      </c>
      <c r="C14" s="145">
        <v>385</v>
      </c>
      <c r="D14" s="146">
        <f>SUM(B14/C14)</f>
        <v>0.37662337662337664</v>
      </c>
    </row>
    <row r="15" spans="1:4" x14ac:dyDescent="0.35">
      <c r="A15" s="76" t="s">
        <v>62</v>
      </c>
      <c r="B15" s="145"/>
      <c r="C15" s="145"/>
      <c r="D15" s="147"/>
    </row>
    <row r="16" spans="1:4" x14ac:dyDescent="0.35">
      <c r="A16" s="70" t="s">
        <v>277</v>
      </c>
      <c r="B16" s="71"/>
      <c r="C16" s="71"/>
      <c r="D16" s="71"/>
    </row>
    <row r="17" spans="1:4" x14ac:dyDescent="0.35">
      <c r="A17" s="72" t="s">
        <v>12</v>
      </c>
      <c r="B17" s="75">
        <v>36</v>
      </c>
      <c r="C17" s="74">
        <v>195</v>
      </c>
      <c r="D17" s="98">
        <f>SUM(B17/C17)</f>
        <v>0.18461538461538463</v>
      </c>
    </row>
    <row r="18" spans="1:4" x14ac:dyDescent="0.35">
      <c r="A18" s="70" t="s">
        <v>278</v>
      </c>
      <c r="B18" s="71"/>
      <c r="C18" s="71"/>
      <c r="D18" s="77"/>
    </row>
    <row r="19" spans="1:4" x14ac:dyDescent="0.35">
      <c r="A19" s="72" t="s">
        <v>13</v>
      </c>
      <c r="B19" s="75">
        <v>130</v>
      </c>
      <c r="C19" s="74">
        <v>260</v>
      </c>
      <c r="D19" s="98">
        <f t="shared" ref="D19" si="0">SUM(B19/C19)</f>
        <v>0.5</v>
      </c>
    </row>
    <row r="20" spans="1:4" x14ac:dyDescent="0.35">
      <c r="A20" s="70" t="s">
        <v>163</v>
      </c>
      <c r="B20" s="71"/>
      <c r="C20" s="71"/>
      <c r="D20" s="71"/>
    </row>
    <row r="21" spans="1:4" x14ac:dyDescent="0.35">
      <c r="A21" s="72" t="s">
        <v>16</v>
      </c>
      <c r="B21" s="75">
        <v>55</v>
      </c>
      <c r="C21" s="92">
        <v>140</v>
      </c>
      <c r="D21" s="98">
        <f t="shared" ref="D21" si="1">SUM(B21/C21)</f>
        <v>0.39285714285714285</v>
      </c>
    </row>
    <row r="22" spans="1:4" x14ac:dyDescent="0.35">
      <c r="A22" s="70" t="s">
        <v>280</v>
      </c>
      <c r="B22" s="71"/>
      <c r="C22" s="71"/>
      <c r="D22" s="71"/>
    </row>
    <row r="23" spans="1:4" x14ac:dyDescent="0.35">
      <c r="A23" s="78" t="s">
        <v>17</v>
      </c>
      <c r="B23" s="74">
        <v>120</v>
      </c>
      <c r="C23" s="74">
        <v>160</v>
      </c>
      <c r="D23" s="98">
        <f>SUM(B23/C23)</f>
        <v>0.75</v>
      </c>
    </row>
    <row r="24" spans="1:4" x14ac:dyDescent="0.35">
      <c r="A24" s="70" t="s">
        <v>281</v>
      </c>
      <c r="B24" s="71"/>
      <c r="C24" s="71"/>
      <c r="D24" s="71"/>
    </row>
    <row r="25" spans="1:4" x14ac:dyDescent="0.35">
      <c r="A25" s="78" t="s">
        <v>19</v>
      </c>
      <c r="B25" s="145">
        <v>53</v>
      </c>
      <c r="C25" s="145">
        <v>300</v>
      </c>
      <c r="D25" s="146">
        <f t="shared" ref="D25" si="2">SUM(B25/C25)</f>
        <v>0.17666666666666667</v>
      </c>
    </row>
    <row r="26" spans="1:4" x14ac:dyDescent="0.35">
      <c r="A26" s="78" t="s">
        <v>20</v>
      </c>
      <c r="B26" s="145"/>
      <c r="C26" s="145"/>
      <c r="D26" s="147"/>
    </row>
    <row r="27" spans="1:4" x14ac:dyDescent="0.35">
      <c r="A27" s="70" t="s">
        <v>282</v>
      </c>
      <c r="B27" s="71"/>
      <c r="C27" s="71"/>
      <c r="D27" s="71"/>
    </row>
    <row r="28" spans="1:4" x14ac:dyDescent="0.35">
      <c r="A28" s="78" t="s">
        <v>374</v>
      </c>
      <c r="B28" s="75">
        <v>8</v>
      </c>
      <c r="C28" s="74">
        <v>175</v>
      </c>
      <c r="D28" s="98">
        <f>SUM(B28/C28)</f>
        <v>4.5714285714285714E-2</v>
      </c>
    </row>
    <row r="29" spans="1:4" x14ac:dyDescent="0.35">
      <c r="A29" s="70" t="s">
        <v>283</v>
      </c>
      <c r="B29" s="71"/>
      <c r="C29" s="71"/>
      <c r="D29" s="71"/>
    </row>
    <row r="30" spans="1:4" x14ac:dyDescent="0.35">
      <c r="A30" s="78" t="s">
        <v>21</v>
      </c>
      <c r="B30" s="75">
        <v>37</v>
      </c>
      <c r="C30" s="74">
        <v>140</v>
      </c>
      <c r="D30" s="98">
        <f>SUM(B30/C30)</f>
        <v>0.26428571428571429</v>
      </c>
    </row>
    <row r="31" spans="1:4" x14ac:dyDescent="0.35">
      <c r="A31" s="70" t="s">
        <v>284</v>
      </c>
      <c r="B31" s="71"/>
      <c r="C31" s="71"/>
      <c r="D31" s="71"/>
    </row>
    <row r="32" spans="1:4" x14ac:dyDescent="0.35">
      <c r="A32" s="78" t="s">
        <v>22</v>
      </c>
      <c r="B32" s="220">
        <v>175</v>
      </c>
      <c r="C32" s="145">
        <v>280</v>
      </c>
      <c r="D32" s="146">
        <f t="shared" ref="D32" si="3">SUM(B32/C32)</f>
        <v>0.625</v>
      </c>
    </row>
    <row r="33" spans="1:4" x14ac:dyDescent="0.35">
      <c r="A33" s="78" t="s">
        <v>23</v>
      </c>
      <c r="B33" s="220"/>
      <c r="C33" s="145"/>
      <c r="D33" s="147"/>
    </row>
    <row r="34" spans="1:4" x14ac:dyDescent="0.35">
      <c r="A34" s="70" t="s">
        <v>285</v>
      </c>
      <c r="B34" s="71"/>
      <c r="C34" s="71"/>
      <c r="D34" s="71"/>
    </row>
    <row r="35" spans="1:4" x14ac:dyDescent="0.35">
      <c r="A35" s="78" t="s">
        <v>24</v>
      </c>
      <c r="B35" s="75">
        <v>7</v>
      </c>
      <c r="C35" s="74">
        <v>150</v>
      </c>
      <c r="D35" s="98">
        <f t="shared" ref="D35" si="4">SUM(B35/C35)</f>
        <v>4.6666666666666669E-2</v>
      </c>
    </row>
    <row r="36" spans="1:4" x14ac:dyDescent="0.35">
      <c r="A36" s="70" t="s">
        <v>286</v>
      </c>
      <c r="B36" s="71"/>
      <c r="C36" s="71"/>
      <c r="D36" s="71"/>
    </row>
    <row r="37" spans="1:4" x14ac:dyDescent="0.35">
      <c r="A37" s="78" t="s">
        <v>25</v>
      </c>
      <c r="B37" s="75">
        <v>72</v>
      </c>
      <c r="C37" s="74">
        <v>120</v>
      </c>
      <c r="D37" s="98">
        <f t="shared" ref="D37" si="5">SUM(B37/C37)</f>
        <v>0.6</v>
      </c>
    </row>
    <row r="38" spans="1:4" x14ac:dyDescent="0.35">
      <c r="A38" s="70" t="s">
        <v>287</v>
      </c>
      <c r="B38" s="71"/>
      <c r="C38" s="71"/>
      <c r="D38" s="71"/>
    </row>
    <row r="39" spans="1:4" x14ac:dyDescent="0.35">
      <c r="A39" s="78" t="s">
        <v>375</v>
      </c>
      <c r="B39" s="145">
        <v>76</v>
      </c>
      <c r="C39" s="145">
        <v>135</v>
      </c>
      <c r="D39" s="146">
        <f t="shared" ref="D39" si="6">SUM(B39/C39)</f>
        <v>0.562962962962963</v>
      </c>
    </row>
    <row r="40" spans="1:4" x14ac:dyDescent="0.35">
      <c r="A40" s="78" t="s">
        <v>26</v>
      </c>
      <c r="B40" s="145"/>
      <c r="C40" s="145"/>
      <c r="D40" s="147"/>
    </row>
    <row r="41" spans="1:4" x14ac:dyDescent="0.35">
      <c r="A41" s="70" t="s">
        <v>288</v>
      </c>
      <c r="B41" s="71"/>
      <c r="C41" s="71"/>
      <c r="D41" s="71"/>
    </row>
    <row r="42" spans="1:4" x14ac:dyDescent="0.35">
      <c r="A42" s="78" t="s">
        <v>27</v>
      </c>
      <c r="B42" s="75">
        <v>49</v>
      </c>
      <c r="C42" s="74">
        <v>80</v>
      </c>
      <c r="D42" s="98">
        <f t="shared" ref="D42" si="7">SUM(B42/C42)</f>
        <v>0.61250000000000004</v>
      </c>
    </row>
    <row r="43" spans="1:4" x14ac:dyDescent="0.35">
      <c r="A43" s="70" t="s">
        <v>289</v>
      </c>
      <c r="B43" s="71"/>
      <c r="C43" s="71"/>
      <c r="D43" s="71"/>
    </row>
    <row r="44" spans="1:4" x14ac:dyDescent="0.35">
      <c r="A44" s="78" t="s">
        <v>28</v>
      </c>
      <c r="B44" s="75">
        <v>98</v>
      </c>
      <c r="C44" s="74">
        <v>180</v>
      </c>
      <c r="D44" s="98">
        <f>SUM(B44/C44)</f>
        <v>0.5444444444444444</v>
      </c>
    </row>
    <row r="45" spans="1:4" x14ac:dyDescent="0.35">
      <c r="A45" s="70" t="s">
        <v>290</v>
      </c>
      <c r="B45" s="71"/>
      <c r="C45" s="71"/>
      <c r="D45" s="71"/>
    </row>
    <row r="46" spans="1:4" x14ac:dyDescent="0.35">
      <c r="A46" s="78" t="s">
        <v>29</v>
      </c>
      <c r="B46" s="75" t="s">
        <v>397</v>
      </c>
      <c r="C46" s="74">
        <v>40</v>
      </c>
      <c r="D46" s="110" t="s">
        <v>395</v>
      </c>
    </row>
    <row r="47" spans="1:4" x14ac:dyDescent="0.35">
      <c r="A47" s="70" t="s">
        <v>291</v>
      </c>
      <c r="B47" s="71"/>
      <c r="C47" s="71"/>
      <c r="D47" s="71"/>
    </row>
    <row r="48" spans="1:4" x14ac:dyDescent="0.35">
      <c r="A48" s="78" t="s">
        <v>376</v>
      </c>
      <c r="B48" s="145">
        <v>20</v>
      </c>
      <c r="C48" s="145">
        <v>205</v>
      </c>
      <c r="D48" s="146">
        <f t="shared" ref="D48" si="8">SUM(B48/C48)</f>
        <v>9.7560975609756101E-2</v>
      </c>
    </row>
    <row r="49" spans="1:6" x14ac:dyDescent="0.35">
      <c r="A49" s="78" t="s">
        <v>30</v>
      </c>
      <c r="B49" s="145"/>
      <c r="C49" s="145"/>
      <c r="D49" s="147"/>
    </row>
    <row r="50" spans="1:6" x14ac:dyDescent="0.35">
      <c r="A50" s="70" t="s">
        <v>292</v>
      </c>
      <c r="B50" s="71"/>
      <c r="C50" s="71"/>
      <c r="D50" s="71"/>
    </row>
    <row r="51" spans="1:6" x14ac:dyDescent="0.35">
      <c r="A51" s="78" t="s">
        <v>31</v>
      </c>
      <c r="B51" s="75">
        <v>257</v>
      </c>
      <c r="C51" s="74">
        <v>315</v>
      </c>
      <c r="D51" s="98">
        <f t="shared" ref="D51" si="9">SUM(B51/C51)</f>
        <v>0.81587301587301586</v>
      </c>
    </row>
    <row r="52" spans="1:6" x14ac:dyDescent="0.35">
      <c r="A52" s="70" t="s">
        <v>293</v>
      </c>
      <c r="B52" s="71"/>
      <c r="C52" s="71"/>
      <c r="D52" s="71"/>
    </row>
    <row r="53" spans="1:6" x14ac:dyDescent="0.35">
      <c r="A53" s="78" t="s">
        <v>33</v>
      </c>
      <c r="B53" s="145">
        <v>31</v>
      </c>
      <c r="C53" s="145">
        <v>165</v>
      </c>
      <c r="D53" s="146">
        <f t="shared" ref="D53" si="10">SUM(B53/C53)</f>
        <v>0.18787878787878787</v>
      </c>
    </row>
    <row r="54" spans="1:6" x14ac:dyDescent="0.35">
      <c r="A54" s="78" t="s">
        <v>377</v>
      </c>
      <c r="B54" s="145"/>
      <c r="C54" s="145"/>
      <c r="D54" s="147"/>
    </row>
    <row r="55" spans="1:6" x14ac:dyDescent="0.35">
      <c r="A55" s="70" t="s">
        <v>294</v>
      </c>
      <c r="B55" s="71"/>
      <c r="C55" s="71"/>
      <c r="D55" s="71"/>
    </row>
    <row r="56" spans="1:6" x14ac:dyDescent="0.35">
      <c r="A56" s="78" t="s">
        <v>34</v>
      </c>
      <c r="B56" s="145">
        <v>61</v>
      </c>
      <c r="C56" s="145">
        <v>230</v>
      </c>
      <c r="D56" s="146">
        <f t="shared" ref="D56" si="11">SUM(B56/C56)</f>
        <v>0.26521739130434785</v>
      </c>
    </row>
    <row r="57" spans="1:6" x14ac:dyDescent="0.35">
      <c r="A57" s="78" t="s">
        <v>35</v>
      </c>
      <c r="B57" s="145"/>
      <c r="C57" s="145"/>
      <c r="D57" s="147"/>
    </row>
    <row r="58" spans="1:6" x14ac:dyDescent="0.35">
      <c r="A58" s="70" t="s">
        <v>295</v>
      </c>
      <c r="B58" s="71"/>
      <c r="C58" s="71"/>
      <c r="D58" s="71"/>
    </row>
    <row r="59" spans="1:6" x14ac:dyDescent="0.35">
      <c r="A59" s="78" t="s">
        <v>36</v>
      </c>
      <c r="B59" s="145">
        <v>122</v>
      </c>
      <c r="C59" s="145">
        <v>340</v>
      </c>
      <c r="D59" s="146">
        <f t="shared" ref="D59" si="12">SUM(B59/C59)</f>
        <v>0.35882352941176471</v>
      </c>
    </row>
    <row r="60" spans="1:6" x14ac:dyDescent="0.35">
      <c r="A60" s="78" t="s">
        <v>37</v>
      </c>
      <c r="B60" s="145"/>
      <c r="C60" s="145"/>
      <c r="D60" s="147"/>
    </row>
    <row r="61" spans="1:6" x14ac:dyDescent="0.35">
      <c r="A61" s="70" t="s">
        <v>296</v>
      </c>
      <c r="B61" s="71"/>
      <c r="C61" s="71"/>
      <c r="D61" s="71"/>
    </row>
    <row r="62" spans="1:6" x14ac:dyDescent="0.35">
      <c r="A62" s="76" t="s">
        <v>38</v>
      </c>
      <c r="B62" s="75">
        <v>141</v>
      </c>
      <c r="C62" s="74">
        <v>190</v>
      </c>
      <c r="D62" s="98">
        <f t="shared" ref="D62" si="13">SUM(B62/C62)</f>
        <v>0.74210526315789471</v>
      </c>
    </row>
    <row r="63" spans="1:6" x14ac:dyDescent="0.35">
      <c r="A63" s="70" t="s">
        <v>297</v>
      </c>
      <c r="B63" s="71"/>
      <c r="C63" s="71"/>
      <c r="D63" s="71"/>
    </row>
    <row r="64" spans="1:6" x14ac:dyDescent="0.35">
      <c r="A64" s="78" t="s">
        <v>39</v>
      </c>
      <c r="B64" s="75">
        <v>39</v>
      </c>
      <c r="C64" s="74">
        <v>35</v>
      </c>
      <c r="D64" s="98">
        <f t="shared" ref="D64" si="14">SUM(B64/C64)</f>
        <v>1.1142857142857143</v>
      </c>
      <c r="F64"/>
    </row>
    <row r="65" spans="1:10" x14ac:dyDescent="0.35">
      <c r="A65" s="70" t="s">
        <v>298</v>
      </c>
      <c r="B65" s="71"/>
      <c r="C65" s="71"/>
      <c r="D65" s="71"/>
    </row>
    <row r="66" spans="1:10" x14ac:dyDescent="0.35">
      <c r="A66" s="78" t="s">
        <v>40</v>
      </c>
      <c r="B66" s="145">
        <v>69</v>
      </c>
      <c r="C66" s="145">
        <v>230</v>
      </c>
      <c r="D66" s="146">
        <f t="shared" ref="D66" si="15">SUM(B66/C66)</f>
        <v>0.3</v>
      </c>
    </row>
    <row r="67" spans="1:10" x14ac:dyDescent="0.35">
      <c r="A67" s="78" t="s">
        <v>41</v>
      </c>
      <c r="B67" s="145"/>
      <c r="C67" s="145"/>
      <c r="D67" s="147"/>
      <c r="G67" s="55"/>
      <c r="H67" s="55"/>
      <c r="I67" s="55"/>
      <c r="J67" s="55"/>
    </row>
    <row r="68" spans="1:10" x14ac:dyDescent="0.35">
      <c r="A68" s="70" t="s">
        <v>299</v>
      </c>
      <c r="B68" s="71"/>
      <c r="C68" s="71"/>
      <c r="D68" s="71"/>
      <c r="E68" s="63"/>
      <c r="G68" s="55"/>
      <c r="H68" s="55"/>
      <c r="I68" s="55"/>
      <c r="J68" s="55"/>
    </row>
    <row r="69" spans="1:10" x14ac:dyDescent="0.35">
      <c r="A69" s="78" t="s">
        <v>42</v>
      </c>
      <c r="B69" s="75">
        <v>10</v>
      </c>
      <c r="C69" s="74">
        <v>230</v>
      </c>
      <c r="D69" s="98">
        <f t="shared" ref="D69" si="16">SUM(B69/C69)</f>
        <v>4.3478260869565216E-2</v>
      </c>
      <c r="G69" s="55"/>
      <c r="H69" s="55"/>
      <c r="I69" s="55"/>
      <c r="J69" s="55"/>
    </row>
    <row r="70" spans="1:10" x14ac:dyDescent="0.35">
      <c r="A70" s="70" t="s">
        <v>300</v>
      </c>
      <c r="B70" s="71"/>
      <c r="C70" s="71"/>
      <c r="D70" s="71"/>
      <c r="G70" s="55"/>
      <c r="H70" s="55"/>
      <c r="I70" s="55"/>
      <c r="J70" s="55"/>
    </row>
    <row r="71" spans="1:10" x14ac:dyDescent="0.35">
      <c r="A71" s="78" t="s">
        <v>43</v>
      </c>
      <c r="B71" s="145">
        <v>96</v>
      </c>
      <c r="C71" s="145">
        <v>250</v>
      </c>
      <c r="D71" s="146">
        <f t="shared" ref="D71" si="17">SUM(B71/C71)</f>
        <v>0.38400000000000001</v>
      </c>
    </row>
    <row r="72" spans="1:10" x14ac:dyDescent="0.35">
      <c r="A72" s="78" t="s">
        <v>44</v>
      </c>
      <c r="B72" s="145"/>
      <c r="C72" s="145"/>
      <c r="D72" s="147"/>
    </row>
    <row r="73" spans="1:10" x14ac:dyDescent="0.35">
      <c r="A73" s="70" t="s">
        <v>301</v>
      </c>
      <c r="B73" s="71"/>
      <c r="C73" s="71"/>
      <c r="D73" s="71"/>
    </row>
    <row r="74" spans="1:10" x14ac:dyDescent="0.35">
      <c r="A74" s="78" t="s">
        <v>45</v>
      </c>
      <c r="B74" s="75">
        <v>46</v>
      </c>
      <c r="C74" s="74">
        <v>65</v>
      </c>
      <c r="D74" s="98">
        <f t="shared" ref="D74" si="18">SUM(B74/C74)</f>
        <v>0.70769230769230773</v>
      </c>
    </row>
    <row r="75" spans="1:10" x14ac:dyDescent="0.35">
      <c r="A75" s="70" t="s">
        <v>302</v>
      </c>
      <c r="B75" s="71"/>
      <c r="C75" s="71"/>
      <c r="D75" s="71"/>
    </row>
    <row r="76" spans="1:10" x14ac:dyDescent="0.35">
      <c r="A76" s="78" t="s">
        <v>46</v>
      </c>
      <c r="B76" s="75">
        <v>35</v>
      </c>
      <c r="C76" s="74">
        <v>145</v>
      </c>
      <c r="D76" s="98">
        <f t="shared" ref="D76" si="19">SUM(B76/C76)</f>
        <v>0.2413793103448276</v>
      </c>
      <c r="E76" s="56"/>
    </row>
    <row r="77" spans="1:10" x14ac:dyDescent="0.35">
      <c r="A77" s="70" t="s">
        <v>303</v>
      </c>
      <c r="B77" s="71"/>
      <c r="C77" s="71"/>
      <c r="D77" s="71"/>
    </row>
    <row r="78" spans="1:10" x14ac:dyDescent="0.35">
      <c r="A78" s="78" t="s">
        <v>47</v>
      </c>
      <c r="B78" s="75">
        <v>138</v>
      </c>
      <c r="C78" s="74">
        <v>155</v>
      </c>
      <c r="D78" s="98">
        <f t="shared" ref="D78" si="20">SUM(B78/C78)</f>
        <v>0.89032258064516134</v>
      </c>
    </row>
    <row r="79" spans="1:10" x14ac:dyDescent="0.35">
      <c r="A79" s="70" t="s">
        <v>304</v>
      </c>
      <c r="B79" s="71"/>
      <c r="C79" s="71"/>
      <c r="D79" s="71"/>
      <c r="F79"/>
    </row>
    <row r="80" spans="1:10" x14ac:dyDescent="0.35">
      <c r="A80" s="78" t="s">
        <v>48</v>
      </c>
      <c r="B80" s="145">
        <v>174</v>
      </c>
      <c r="C80" s="145">
        <v>120</v>
      </c>
      <c r="D80" s="146">
        <f t="shared" ref="D80" si="21">SUM(B80/C80)</f>
        <v>1.45</v>
      </c>
      <c r="F80"/>
    </row>
    <row r="81" spans="1:6" x14ac:dyDescent="0.35">
      <c r="A81" s="78" t="s">
        <v>49</v>
      </c>
      <c r="B81" s="145"/>
      <c r="C81" s="145"/>
      <c r="D81" s="147"/>
      <c r="F81"/>
    </row>
    <row r="82" spans="1:6" x14ac:dyDescent="0.35">
      <c r="A82" s="70" t="s">
        <v>306</v>
      </c>
      <c r="B82" s="71"/>
      <c r="C82" s="71"/>
      <c r="D82" s="71"/>
      <c r="F82"/>
    </row>
    <row r="83" spans="1:6" x14ac:dyDescent="0.35">
      <c r="A83" s="78" t="s">
        <v>51</v>
      </c>
      <c r="B83" s="75">
        <v>89</v>
      </c>
      <c r="C83" s="74">
        <v>115</v>
      </c>
      <c r="D83" s="98">
        <f t="shared" ref="D83" si="22">SUM(B83/C83)</f>
        <v>0.77391304347826084</v>
      </c>
    </row>
    <row r="84" spans="1:6" x14ac:dyDescent="0.35">
      <c r="A84" s="70" t="s">
        <v>307</v>
      </c>
      <c r="B84" s="71"/>
      <c r="C84" s="71"/>
      <c r="D84" s="71"/>
    </row>
    <row r="85" spans="1:6" x14ac:dyDescent="0.35">
      <c r="A85" s="78" t="s">
        <v>52</v>
      </c>
      <c r="B85" s="75">
        <v>32</v>
      </c>
      <c r="C85" s="74">
        <v>170</v>
      </c>
      <c r="D85" s="98">
        <f t="shared" ref="D85" si="23">SUM(B85/C85)</f>
        <v>0.18823529411764706</v>
      </c>
    </row>
    <row r="86" spans="1:6" x14ac:dyDescent="0.35">
      <c r="A86" s="70" t="s">
        <v>308</v>
      </c>
      <c r="B86" s="71"/>
      <c r="C86" s="71"/>
      <c r="D86" s="71"/>
    </row>
    <row r="87" spans="1:6" x14ac:dyDescent="0.35">
      <c r="A87" s="78" t="s">
        <v>53</v>
      </c>
      <c r="B87" s="74">
        <v>84</v>
      </c>
      <c r="C87" s="92">
        <v>220</v>
      </c>
      <c r="D87" s="98">
        <f t="shared" ref="D87" si="24">SUM(B87/C87)</f>
        <v>0.38181818181818183</v>
      </c>
    </row>
    <row r="88" spans="1:6" x14ac:dyDescent="0.35">
      <c r="A88" s="70" t="s">
        <v>309</v>
      </c>
      <c r="B88" s="71"/>
      <c r="C88" s="71"/>
      <c r="D88" s="71"/>
    </row>
    <row r="89" spans="1:6" x14ac:dyDescent="0.35">
      <c r="A89" s="78" t="s">
        <v>55</v>
      </c>
      <c r="B89" s="75">
        <v>40</v>
      </c>
      <c r="C89" s="74">
        <v>160</v>
      </c>
      <c r="D89" s="98">
        <f t="shared" ref="D89" si="25">SUM(B89/C89)</f>
        <v>0.25</v>
      </c>
    </row>
    <row r="90" spans="1:6" x14ac:dyDescent="0.35">
      <c r="A90" s="70" t="s">
        <v>310</v>
      </c>
      <c r="B90" s="71"/>
      <c r="C90" s="71"/>
      <c r="D90" s="71"/>
    </row>
    <row r="91" spans="1:6" x14ac:dyDescent="0.35">
      <c r="A91" s="78" t="s">
        <v>56</v>
      </c>
      <c r="B91" s="145">
        <v>85</v>
      </c>
      <c r="C91" s="145">
        <v>185</v>
      </c>
      <c r="D91" s="146">
        <f t="shared" ref="D91" si="26">SUM(B91/C91)</f>
        <v>0.45945945945945948</v>
      </c>
    </row>
    <row r="92" spans="1:6" x14ac:dyDescent="0.35">
      <c r="A92" s="78" t="s">
        <v>57</v>
      </c>
      <c r="B92" s="145"/>
      <c r="C92" s="145"/>
      <c r="D92" s="147"/>
    </row>
    <row r="93" spans="1:6" x14ac:dyDescent="0.35">
      <c r="A93" s="173" t="s">
        <v>168</v>
      </c>
      <c r="B93" s="173"/>
      <c r="C93" s="173"/>
      <c r="D93" s="79"/>
    </row>
    <row r="94" spans="1:6" x14ac:dyDescent="0.35">
      <c r="A94" s="78" t="s">
        <v>169</v>
      </c>
      <c r="B94" s="75">
        <v>16</v>
      </c>
      <c r="C94" s="92">
        <v>215</v>
      </c>
      <c r="D94" s="98">
        <f t="shared" ref="D94" si="27">SUM(B94/C94)</f>
        <v>7.441860465116279E-2</v>
      </c>
    </row>
    <row r="95" spans="1:6" x14ac:dyDescent="0.35">
      <c r="A95" s="70" t="s">
        <v>311</v>
      </c>
      <c r="B95" s="71"/>
      <c r="C95" s="71"/>
      <c r="D95" s="71"/>
    </row>
    <row r="96" spans="1:6" x14ac:dyDescent="0.35">
      <c r="A96" s="80" t="s">
        <v>58</v>
      </c>
      <c r="B96" s="145">
        <v>108</v>
      </c>
      <c r="C96" s="145">
        <v>220</v>
      </c>
      <c r="D96" s="146">
        <f t="shared" ref="D96" si="28">SUM(B96/C96)</f>
        <v>0.49090909090909091</v>
      </c>
    </row>
    <row r="97" spans="1:4" x14ac:dyDescent="0.35">
      <c r="A97" s="78" t="s">
        <v>59</v>
      </c>
      <c r="B97" s="145"/>
      <c r="C97" s="145"/>
      <c r="D97" s="147"/>
    </row>
    <row r="98" spans="1:4" x14ac:dyDescent="0.35">
      <c r="A98" s="70" t="s">
        <v>312</v>
      </c>
      <c r="B98" s="71"/>
      <c r="C98" s="71"/>
      <c r="D98" s="71"/>
    </row>
    <row r="99" spans="1:4" x14ac:dyDescent="0.35">
      <c r="A99" s="78" t="s">
        <v>60</v>
      </c>
      <c r="B99" s="145">
        <v>325</v>
      </c>
      <c r="C99" s="145">
        <v>585</v>
      </c>
      <c r="D99" s="146">
        <f t="shared" ref="D99" si="29">SUM(B99/C99)</f>
        <v>0.55555555555555558</v>
      </c>
    </row>
    <row r="100" spans="1:4" x14ac:dyDescent="0.35">
      <c r="A100" s="78" t="s">
        <v>61</v>
      </c>
      <c r="B100" s="145"/>
      <c r="C100" s="145"/>
      <c r="D100" s="147"/>
    </row>
    <row r="101" spans="1:4" x14ac:dyDescent="0.35">
      <c r="A101" s="70" t="s">
        <v>313</v>
      </c>
      <c r="B101" s="71"/>
      <c r="C101" s="71"/>
      <c r="D101" s="71"/>
    </row>
    <row r="102" spans="1:4" x14ac:dyDescent="0.35">
      <c r="A102" s="78" t="s">
        <v>63</v>
      </c>
      <c r="B102" s="145">
        <v>89</v>
      </c>
      <c r="C102" s="145">
        <v>205</v>
      </c>
      <c r="D102" s="146">
        <f>SUM(B102/C102)</f>
        <v>0.43414634146341463</v>
      </c>
    </row>
    <row r="103" spans="1:4" x14ac:dyDescent="0.35">
      <c r="A103" s="78" t="s">
        <v>64</v>
      </c>
      <c r="B103" s="145"/>
      <c r="C103" s="145"/>
      <c r="D103" s="147"/>
    </row>
    <row r="104" spans="1:4" x14ac:dyDescent="0.35">
      <c r="A104" s="70" t="s">
        <v>170</v>
      </c>
      <c r="B104" s="71"/>
      <c r="C104" s="71"/>
      <c r="D104" s="71"/>
    </row>
    <row r="105" spans="1:4" x14ac:dyDescent="0.35">
      <c r="A105" s="78" t="s">
        <v>65</v>
      </c>
      <c r="B105" s="145">
        <v>160</v>
      </c>
      <c r="C105" s="145">
        <v>440</v>
      </c>
      <c r="D105" s="146">
        <f t="shared" ref="D105" si="30">SUM(B105/C105)</f>
        <v>0.36363636363636365</v>
      </c>
    </row>
    <row r="106" spans="1:4" x14ac:dyDescent="0.35">
      <c r="A106" s="78" t="s">
        <v>67</v>
      </c>
      <c r="B106" s="145"/>
      <c r="C106" s="145"/>
      <c r="D106" s="147"/>
    </row>
    <row r="107" spans="1:4" x14ac:dyDescent="0.35">
      <c r="A107" s="70" t="s">
        <v>314</v>
      </c>
      <c r="B107" s="71"/>
      <c r="C107" s="71"/>
      <c r="D107" s="71"/>
    </row>
    <row r="108" spans="1:4" x14ac:dyDescent="0.35">
      <c r="A108" s="78" t="s">
        <v>68</v>
      </c>
      <c r="B108" s="75">
        <v>75</v>
      </c>
      <c r="C108" s="74">
        <v>135</v>
      </c>
      <c r="D108" s="98">
        <f t="shared" ref="D108" si="31">SUM(B108/C108)</f>
        <v>0.55555555555555558</v>
      </c>
    </row>
    <row r="109" spans="1:4" x14ac:dyDescent="0.35">
      <c r="A109" s="70" t="s">
        <v>315</v>
      </c>
      <c r="B109" s="71"/>
      <c r="C109" s="71"/>
      <c r="D109" s="71"/>
    </row>
    <row r="110" spans="1:4" x14ac:dyDescent="0.35">
      <c r="A110" s="78" t="s">
        <v>69</v>
      </c>
      <c r="B110" s="75">
        <v>30</v>
      </c>
      <c r="C110" s="74">
        <v>170</v>
      </c>
      <c r="D110" s="98">
        <f t="shared" ref="D110" si="32">SUM(B110/C110)</f>
        <v>0.17647058823529413</v>
      </c>
    </row>
    <row r="111" spans="1:4" x14ac:dyDescent="0.35">
      <c r="A111" s="173" t="s">
        <v>171</v>
      </c>
      <c r="B111" s="173"/>
      <c r="C111" s="173"/>
      <c r="D111" s="71"/>
    </row>
    <row r="112" spans="1:4" x14ac:dyDescent="0.35">
      <c r="A112" s="78" t="s">
        <v>172</v>
      </c>
      <c r="B112" s="75" t="s">
        <v>397</v>
      </c>
      <c r="C112" s="74">
        <v>90</v>
      </c>
      <c r="D112" s="110" t="s">
        <v>395</v>
      </c>
    </row>
    <row r="113" spans="1:9" x14ac:dyDescent="0.35">
      <c r="A113" s="70" t="s">
        <v>173</v>
      </c>
      <c r="B113" s="71"/>
      <c r="C113" s="71"/>
      <c r="D113" s="71"/>
    </row>
    <row r="114" spans="1:9" x14ac:dyDescent="0.35">
      <c r="A114" s="78" t="s">
        <v>71</v>
      </c>
      <c r="B114" s="74">
        <v>25</v>
      </c>
      <c r="C114" s="74">
        <v>300</v>
      </c>
      <c r="D114" s="98">
        <f t="shared" ref="D114" si="33">SUM(B114/C114)</f>
        <v>8.3333333333333329E-2</v>
      </c>
    </row>
    <row r="115" spans="1:9" x14ac:dyDescent="0.35">
      <c r="A115" s="70" t="s">
        <v>316</v>
      </c>
      <c r="B115" s="71"/>
      <c r="C115" s="71"/>
      <c r="D115" s="71"/>
    </row>
    <row r="116" spans="1:9" x14ac:dyDescent="0.35">
      <c r="A116" s="78" t="s">
        <v>72</v>
      </c>
      <c r="B116" s="75">
        <v>7</v>
      </c>
      <c r="C116" s="74">
        <v>120</v>
      </c>
      <c r="D116" s="98">
        <f>SUM(B116/C116)</f>
        <v>5.8333333333333334E-2</v>
      </c>
    </row>
    <row r="117" spans="1:9" x14ac:dyDescent="0.35">
      <c r="A117" s="70" t="s">
        <v>317</v>
      </c>
      <c r="B117" s="71"/>
      <c r="C117" s="71"/>
      <c r="D117" s="71"/>
    </row>
    <row r="118" spans="1:9" x14ac:dyDescent="0.35">
      <c r="A118" s="78" t="s">
        <v>73</v>
      </c>
      <c r="B118" s="75">
        <v>122</v>
      </c>
      <c r="C118" s="74">
        <v>215</v>
      </c>
      <c r="D118" s="98">
        <f>SUM(B118/C118)</f>
        <v>0.56744186046511624</v>
      </c>
    </row>
    <row r="119" spans="1:9" x14ac:dyDescent="0.35">
      <c r="A119" s="70" t="s">
        <v>318</v>
      </c>
      <c r="B119" s="71"/>
      <c r="C119" s="71"/>
      <c r="D119" s="71"/>
      <c r="G119" s="55"/>
      <c r="H119" s="55"/>
      <c r="I119" s="55"/>
    </row>
    <row r="120" spans="1:9" x14ac:dyDescent="0.35">
      <c r="A120" s="78" t="s">
        <v>74</v>
      </c>
      <c r="B120" s="75">
        <v>135</v>
      </c>
      <c r="C120" s="74">
        <v>405</v>
      </c>
      <c r="D120" s="98">
        <f t="shared" ref="D120" si="34">SUM(B120/C120)</f>
        <v>0.33333333333333331</v>
      </c>
      <c r="E120" s="56"/>
      <c r="G120" s="55"/>
      <c r="H120" s="55"/>
      <c r="I120" s="55"/>
    </row>
    <row r="121" spans="1:9" x14ac:dyDescent="0.35">
      <c r="A121" s="70" t="s">
        <v>174</v>
      </c>
      <c r="B121" s="71"/>
      <c r="C121" s="71"/>
      <c r="D121" s="71"/>
      <c r="G121" s="55"/>
      <c r="H121" s="55"/>
      <c r="I121" s="55"/>
    </row>
    <row r="122" spans="1:9" x14ac:dyDescent="0.35">
      <c r="A122" s="78" t="s">
        <v>75</v>
      </c>
      <c r="B122" s="85" t="s">
        <v>397</v>
      </c>
      <c r="C122" s="92">
        <v>70</v>
      </c>
      <c r="D122" s="110" t="s">
        <v>395</v>
      </c>
      <c r="G122" s="55"/>
      <c r="H122" s="55"/>
      <c r="I122" s="55"/>
    </row>
    <row r="123" spans="1:9" x14ac:dyDescent="0.35">
      <c r="A123" s="70" t="s">
        <v>320</v>
      </c>
      <c r="B123" s="71"/>
      <c r="C123" s="71"/>
      <c r="D123" s="71"/>
      <c r="G123" s="55"/>
      <c r="H123" s="55"/>
      <c r="I123" s="55"/>
    </row>
    <row r="124" spans="1:9" x14ac:dyDescent="0.35">
      <c r="A124" s="78" t="s">
        <v>77</v>
      </c>
      <c r="B124" s="75">
        <v>161</v>
      </c>
      <c r="C124" s="74">
        <v>245</v>
      </c>
      <c r="D124" s="98">
        <f t="shared" ref="D124" si="35">SUM(B124/C124)</f>
        <v>0.65714285714285714</v>
      </c>
      <c r="G124" s="55"/>
      <c r="H124" s="55"/>
      <c r="I124" s="55"/>
    </row>
    <row r="125" spans="1:9" x14ac:dyDescent="0.35">
      <c r="A125" s="70" t="s">
        <v>321</v>
      </c>
      <c r="B125" s="71"/>
      <c r="C125" s="71"/>
      <c r="D125" s="71"/>
    </row>
    <row r="126" spans="1:9" x14ac:dyDescent="0.35">
      <c r="A126" s="78" t="s">
        <v>78</v>
      </c>
      <c r="B126" s="145">
        <v>180</v>
      </c>
      <c r="C126" s="145">
        <v>220</v>
      </c>
      <c r="D126" s="146">
        <f t="shared" ref="D126" si="36">SUM(B126/C126)</f>
        <v>0.81818181818181823</v>
      </c>
    </row>
    <row r="127" spans="1:9" x14ac:dyDescent="0.35">
      <c r="A127" s="78" t="s">
        <v>79</v>
      </c>
      <c r="B127" s="145"/>
      <c r="C127" s="145"/>
      <c r="D127" s="147"/>
    </row>
    <row r="128" spans="1:9" x14ac:dyDescent="0.35">
      <c r="A128" s="70" t="s">
        <v>322</v>
      </c>
      <c r="B128" s="71"/>
      <c r="C128" s="71"/>
      <c r="D128" s="71"/>
    </row>
    <row r="129" spans="1:6" x14ac:dyDescent="0.35">
      <c r="A129" s="78" t="s">
        <v>80</v>
      </c>
      <c r="B129" s="75">
        <v>101</v>
      </c>
      <c r="C129" s="74">
        <v>220</v>
      </c>
      <c r="D129" s="98">
        <f>SUM(B129/C129)</f>
        <v>0.45909090909090911</v>
      </c>
    </row>
    <row r="130" spans="1:6" x14ac:dyDescent="0.35">
      <c r="A130" s="70" t="s">
        <v>323</v>
      </c>
      <c r="B130" s="71"/>
      <c r="C130" s="71"/>
      <c r="D130" s="71"/>
    </row>
    <row r="131" spans="1:6" x14ac:dyDescent="0.35">
      <c r="A131" s="78" t="s">
        <v>81</v>
      </c>
      <c r="B131" s="75">
        <v>12</v>
      </c>
      <c r="C131" s="74">
        <v>80</v>
      </c>
      <c r="D131" s="98">
        <f t="shared" ref="D131" si="37">SUM(B131/C131)</f>
        <v>0.15</v>
      </c>
    </row>
    <row r="132" spans="1:6" x14ac:dyDescent="0.35">
      <c r="A132" s="70" t="s">
        <v>324</v>
      </c>
      <c r="B132" s="71"/>
      <c r="C132" s="71"/>
      <c r="D132" s="71"/>
      <c r="F132"/>
    </row>
    <row r="133" spans="1:6" x14ac:dyDescent="0.35">
      <c r="A133" s="78" t="s">
        <v>82</v>
      </c>
      <c r="B133" s="145">
        <v>148</v>
      </c>
      <c r="C133" s="145">
        <v>145</v>
      </c>
      <c r="D133" s="146">
        <f t="shared" ref="D133" si="38">SUM(B133/C133)</f>
        <v>1.0206896551724138</v>
      </c>
      <c r="F133"/>
    </row>
    <row r="134" spans="1:6" x14ac:dyDescent="0.35">
      <c r="A134" s="78" t="s">
        <v>83</v>
      </c>
      <c r="B134" s="145"/>
      <c r="C134" s="145"/>
      <c r="D134" s="147"/>
      <c r="F134"/>
    </row>
    <row r="135" spans="1:6" x14ac:dyDescent="0.35">
      <c r="A135" s="173" t="s">
        <v>175</v>
      </c>
      <c r="B135" s="173"/>
      <c r="C135" s="173"/>
      <c r="D135" s="79"/>
      <c r="F135"/>
    </row>
    <row r="136" spans="1:6" x14ac:dyDescent="0.35">
      <c r="A136" s="78" t="s">
        <v>176</v>
      </c>
      <c r="B136" s="75">
        <v>72</v>
      </c>
      <c r="C136" s="74">
        <v>315</v>
      </c>
      <c r="D136" s="98">
        <f>SUM(B136/C136)</f>
        <v>0.22857142857142856</v>
      </c>
      <c r="F136"/>
    </row>
    <row r="137" spans="1:6" x14ac:dyDescent="0.35">
      <c r="A137" s="70" t="s">
        <v>325</v>
      </c>
      <c r="B137" s="71"/>
      <c r="C137" s="71"/>
      <c r="D137" s="71"/>
      <c r="F137"/>
    </row>
    <row r="138" spans="1:6" x14ac:dyDescent="0.35">
      <c r="A138" s="78" t="s">
        <v>84</v>
      </c>
      <c r="B138" s="75">
        <v>34</v>
      </c>
      <c r="C138" s="74">
        <v>470</v>
      </c>
      <c r="D138" s="98">
        <f t="shared" ref="D138" si="39">SUM(B138/C138)</f>
        <v>7.2340425531914887E-2</v>
      </c>
    </row>
    <row r="139" spans="1:6" x14ac:dyDescent="0.35">
      <c r="A139" s="70" t="s">
        <v>177</v>
      </c>
      <c r="B139" s="71"/>
      <c r="C139" s="71"/>
      <c r="D139" s="71"/>
    </row>
    <row r="140" spans="1:6" x14ac:dyDescent="0.35">
      <c r="A140" s="78" t="s">
        <v>85</v>
      </c>
      <c r="B140" s="74">
        <v>16</v>
      </c>
      <c r="C140" s="92">
        <v>240</v>
      </c>
      <c r="D140" s="98">
        <f t="shared" ref="D140" si="40">SUM(B140/C140)</f>
        <v>6.6666666666666666E-2</v>
      </c>
    </row>
    <row r="141" spans="1:6" x14ac:dyDescent="0.35">
      <c r="A141" s="70" t="s">
        <v>326</v>
      </c>
      <c r="B141" s="71"/>
      <c r="C141" s="71"/>
      <c r="D141" s="71"/>
    </row>
    <row r="142" spans="1:6" x14ac:dyDescent="0.35">
      <c r="A142" s="78" t="s">
        <v>87</v>
      </c>
      <c r="B142" s="145">
        <v>217</v>
      </c>
      <c r="C142" s="145">
        <v>375</v>
      </c>
      <c r="D142" s="146">
        <f t="shared" ref="D142" si="41">SUM(B142/C142)</f>
        <v>0.57866666666666666</v>
      </c>
    </row>
    <row r="143" spans="1:6" x14ac:dyDescent="0.35">
      <c r="A143" s="78" t="s">
        <v>88</v>
      </c>
      <c r="B143" s="145"/>
      <c r="C143" s="145"/>
      <c r="D143" s="147"/>
    </row>
    <row r="144" spans="1:6" x14ac:dyDescent="0.35">
      <c r="A144" s="70" t="s">
        <v>327</v>
      </c>
      <c r="B144" s="71"/>
      <c r="C144" s="71"/>
      <c r="D144" s="71"/>
    </row>
    <row r="145" spans="1:6" x14ac:dyDescent="0.35">
      <c r="A145" s="78" t="s">
        <v>89</v>
      </c>
      <c r="B145" s="75">
        <v>98</v>
      </c>
      <c r="C145" s="74">
        <v>120</v>
      </c>
      <c r="D145" s="98">
        <f t="shared" ref="D145" si="42">SUM(B145/C145)</f>
        <v>0.81666666666666665</v>
      </c>
    </row>
    <row r="146" spans="1:6" x14ac:dyDescent="0.35">
      <c r="A146" s="70" t="s">
        <v>328</v>
      </c>
      <c r="B146" s="71"/>
      <c r="C146" s="71"/>
      <c r="D146" s="71"/>
    </row>
    <row r="147" spans="1:6" x14ac:dyDescent="0.35">
      <c r="A147" s="78" t="s">
        <v>90</v>
      </c>
      <c r="B147" s="75">
        <v>144</v>
      </c>
      <c r="C147" s="74">
        <v>195</v>
      </c>
      <c r="D147" s="98">
        <f t="shared" ref="D147" si="43">SUM(B147/C147)</f>
        <v>0.7384615384615385</v>
      </c>
    </row>
    <row r="148" spans="1:6" x14ac:dyDescent="0.35">
      <c r="A148" s="70" t="s">
        <v>330</v>
      </c>
      <c r="B148" s="71"/>
      <c r="C148" s="71"/>
      <c r="D148" s="71"/>
      <c r="F148"/>
    </row>
    <row r="149" spans="1:6" x14ac:dyDescent="0.35">
      <c r="A149" s="78" t="s">
        <v>92</v>
      </c>
      <c r="B149" s="75">
        <v>62</v>
      </c>
      <c r="C149" s="74">
        <v>190</v>
      </c>
      <c r="D149" s="98">
        <f t="shared" ref="D149" si="44">SUM(B149/C149)</f>
        <v>0.32631578947368423</v>
      </c>
      <c r="F149"/>
    </row>
    <row r="150" spans="1:6" x14ac:dyDescent="0.35">
      <c r="A150" s="70" t="s">
        <v>331</v>
      </c>
      <c r="B150" s="71"/>
      <c r="C150" s="71"/>
      <c r="D150" s="71"/>
      <c r="F150"/>
    </row>
    <row r="151" spans="1:6" x14ac:dyDescent="0.35">
      <c r="A151" s="78" t="s">
        <v>93</v>
      </c>
      <c r="B151" s="145">
        <v>57</v>
      </c>
      <c r="C151" s="145">
        <v>160</v>
      </c>
      <c r="D151" s="146">
        <f t="shared" ref="D151" si="45">SUM(B151/C151)</f>
        <v>0.35625000000000001</v>
      </c>
      <c r="F151"/>
    </row>
    <row r="152" spans="1:6" x14ac:dyDescent="0.35">
      <c r="A152" s="78" t="s">
        <v>94</v>
      </c>
      <c r="B152" s="145"/>
      <c r="C152" s="145"/>
      <c r="D152" s="147"/>
      <c r="F152"/>
    </row>
    <row r="153" spans="1:6" x14ac:dyDescent="0.35">
      <c r="A153" s="70" t="s">
        <v>390</v>
      </c>
      <c r="B153" s="71"/>
      <c r="C153" s="71"/>
      <c r="D153" s="71"/>
      <c r="F153"/>
    </row>
    <row r="154" spans="1:6" x14ac:dyDescent="0.35">
      <c r="A154" s="78" t="s">
        <v>95</v>
      </c>
      <c r="B154" s="75">
        <v>142</v>
      </c>
      <c r="C154" s="74">
        <v>220</v>
      </c>
      <c r="D154" s="98">
        <f t="shared" ref="D154" si="46">SUM(B154/C154)</f>
        <v>0.6454545454545455</v>
      </c>
      <c r="F154"/>
    </row>
    <row r="155" spans="1:6" x14ac:dyDescent="0.35">
      <c r="A155" s="70" t="s">
        <v>332</v>
      </c>
      <c r="B155" s="71"/>
      <c r="C155" s="71"/>
      <c r="D155" s="71"/>
      <c r="F155"/>
    </row>
    <row r="156" spans="1:6" x14ac:dyDescent="0.35">
      <c r="A156" s="78" t="s">
        <v>96</v>
      </c>
      <c r="B156" s="75">
        <v>50</v>
      </c>
      <c r="C156" s="74">
        <v>120</v>
      </c>
      <c r="D156" s="98">
        <f t="shared" ref="D156" si="47">SUM(B156/C156)</f>
        <v>0.41666666666666669</v>
      </c>
      <c r="F156"/>
    </row>
    <row r="157" spans="1:6" x14ac:dyDescent="0.35">
      <c r="A157" s="70" t="s">
        <v>333</v>
      </c>
      <c r="B157" s="71"/>
      <c r="C157" s="71"/>
      <c r="D157" s="71"/>
      <c r="F157"/>
    </row>
    <row r="158" spans="1:6" x14ac:dyDescent="0.35">
      <c r="A158" s="78" t="s">
        <v>97</v>
      </c>
      <c r="B158" s="75">
        <v>46</v>
      </c>
      <c r="C158" s="74">
        <v>165</v>
      </c>
      <c r="D158" s="98">
        <f t="shared" ref="D158" si="48">SUM(B158/C158)</f>
        <v>0.27878787878787881</v>
      </c>
      <c r="F158"/>
    </row>
    <row r="159" spans="1:6" x14ac:dyDescent="0.35">
      <c r="A159" s="70" t="s">
        <v>334</v>
      </c>
      <c r="B159" s="71"/>
      <c r="C159" s="71"/>
      <c r="D159" s="71"/>
      <c r="F159"/>
    </row>
    <row r="160" spans="1:6" x14ac:dyDescent="0.35">
      <c r="A160" s="78" t="s">
        <v>98</v>
      </c>
      <c r="B160" s="75">
        <v>73</v>
      </c>
      <c r="C160" s="74">
        <v>180</v>
      </c>
      <c r="D160" s="98">
        <f t="shared" ref="D160" si="49">SUM(B160/C160)</f>
        <v>0.40555555555555556</v>
      </c>
      <c r="F160"/>
    </row>
    <row r="161" spans="1:6" x14ac:dyDescent="0.35">
      <c r="A161" s="70" t="s">
        <v>335</v>
      </c>
      <c r="B161" s="71"/>
      <c r="C161" s="71"/>
      <c r="D161" s="71"/>
      <c r="F161"/>
    </row>
    <row r="162" spans="1:6" x14ac:dyDescent="0.35">
      <c r="A162" s="78" t="s">
        <v>99</v>
      </c>
      <c r="B162" s="75">
        <v>63</v>
      </c>
      <c r="C162" s="74">
        <v>55</v>
      </c>
      <c r="D162" s="98">
        <f t="shared" ref="D162" si="50">SUM(B162/C162)</f>
        <v>1.1454545454545455</v>
      </c>
      <c r="F162"/>
    </row>
    <row r="163" spans="1:6" x14ac:dyDescent="0.35">
      <c r="A163" s="70" t="s">
        <v>336</v>
      </c>
      <c r="B163" s="71"/>
      <c r="C163" s="71"/>
      <c r="D163" s="71"/>
      <c r="F163"/>
    </row>
    <row r="164" spans="1:6" x14ac:dyDescent="0.35">
      <c r="A164" s="78" t="s">
        <v>100</v>
      </c>
      <c r="B164" s="145">
        <v>199</v>
      </c>
      <c r="C164" s="145">
        <v>315</v>
      </c>
      <c r="D164" s="146">
        <f>SUM(B164/C164)</f>
        <v>0.63174603174603172</v>
      </c>
    </row>
    <row r="165" spans="1:6" x14ac:dyDescent="0.35">
      <c r="A165" s="78" t="s">
        <v>101</v>
      </c>
      <c r="B165" s="145"/>
      <c r="C165" s="145"/>
      <c r="D165" s="147"/>
    </row>
    <row r="166" spans="1:6" x14ac:dyDescent="0.35">
      <c r="A166" s="70" t="s">
        <v>337</v>
      </c>
      <c r="B166" s="71"/>
      <c r="C166" s="71"/>
      <c r="D166" s="71"/>
    </row>
    <row r="167" spans="1:6" x14ac:dyDescent="0.35">
      <c r="A167" s="78" t="s">
        <v>102</v>
      </c>
      <c r="B167" s="75">
        <v>50</v>
      </c>
      <c r="C167" s="74">
        <v>255</v>
      </c>
      <c r="D167" s="98">
        <f>SUM(B167/C167)</f>
        <v>0.19607843137254902</v>
      </c>
    </row>
    <row r="168" spans="1:6" x14ac:dyDescent="0.35">
      <c r="A168" s="70" t="s">
        <v>338</v>
      </c>
      <c r="B168" s="71"/>
      <c r="C168" s="71"/>
      <c r="D168" s="71"/>
    </row>
    <row r="169" spans="1:6" x14ac:dyDescent="0.35">
      <c r="A169" s="78" t="s">
        <v>378</v>
      </c>
      <c r="B169" s="75">
        <v>69</v>
      </c>
      <c r="C169" s="74">
        <v>160</v>
      </c>
      <c r="D169" s="98">
        <f t="shared" ref="D169" si="51">SUM(B169/C169)</f>
        <v>0.43125000000000002</v>
      </c>
    </row>
    <row r="170" spans="1:6" x14ac:dyDescent="0.35">
      <c r="A170" s="70" t="s">
        <v>339</v>
      </c>
      <c r="B170" s="71"/>
      <c r="C170" s="71"/>
      <c r="D170" s="71"/>
    </row>
    <row r="171" spans="1:6" x14ac:dyDescent="0.35">
      <c r="A171" s="78" t="s">
        <v>103</v>
      </c>
      <c r="B171" s="145">
        <v>51</v>
      </c>
      <c r="C171" s="145">
        <v>175</v>
      </c>
      <c r="D171" s="146">
        <f t="shared" ref="D171" si="52">SUM(B171/C171)</f>
        <v>0.29142857142857143</v>
      </c>
    </row>
    <row r="172" spans="1:6" x14ac:dyDescent="0.35">
      <c r="A172" s="78" t="s">
        <v>104</v>
      </c>
      <c r="B172" s="145"/>
      <c r="C172" s="145"/>
      <c r="D172" s="147"/>
    </row>
    <row r="173" spans="1:6" x14ac:dyDescent="0.35">
      <c r="A173" s="70" t="s">
        <v>340</v>
      </c>
      <c r="B173" s="71"/>
      <c r="C173" s="71"/>
      <c r="D173" s="71"/>
    </row>
    <row r="174" spans="1:6" x14ac:dyDescent="0.35">
      <c r="A174" s="78" t="s">
        <v>105</v>
      </c>
      <c r="B174" s="145">
        <v>101</v>
      </c>
      <c r="C174" s="145">
        <v>250</v>
      </c>
      <c r="D174" s="146">
        <f t="shared" ref="D174" si="53">SUM(B174/C174)</f>
        <v>0.40400000000000003</v>
      </c>
    </row>
    <row r="175" spans="1:6" x14ac:dyDescent="0.35">
      <c r="A175" s="78" t="s">
        <v>106</v>
      </c>
      <c r="B175" s="145"/>
      <c r="C175" s="145"/>
      <c r="D175" s="147"/>
    </row>
    <row r="176" spans="1:6" x14ac:dyDescent="0.35">
      <c r="A176" s="70" t="s">
        <v>341</v>
      </c>
      <c r="B176" s="71"/>
      <c r="C176" s="71"/>
      <c r="D176" s="71"/>
      <c r="F176"/>
    </row>
    <row r="177" spans="1:6" x14ac:dyDescent="0.35">
      <c r="A177" s="78" t="s">
        <v>107</v>
      </c>
      <c r="B177" s="75">
        <v>123</v>
      </c>
      <c r="C177" s="74">
        <v>175</v>
      </c>
      <c r="D177" s="98">
        <f t="shared" ref="D177" si="54">SUM(B177/C177)</f>
        <v>0.70285714285714285</v>
      </c>
      <c r="F177"/>
    </row>
    <row r="178" spans="1:6" x14ac:dyDescent="0.35">
      <c r="A178" s="173" t="s">
        <v>186</v>
      </c>
      <c r="B178" s="173"/>
      <c r="C178" s="173"/>
      <c r="D178" s="71"/>
      <c r="F178"/>
    </row>
    <row r="179" spans="1:6" x14ac:dyDescent="0.35">
      <c r="A179" s="78" t="s">
        <v>187</v>
      </c>
      <c r="B179" s="75">
        <v>35</v>
      </c>
      <c r="C179" s="74">
        <v>165</v>
      </c>
      <c r="D179" s="98">
        <f t="shared" ref="D179:D181" si="55">SUM(B179/C179)</f>
        <v>0.21212121212121213</v>
      </c>
      <c r="F179"/>
    </row>
    <row r="180" spans="1:6" x14ac:dyDescent="0.35">
      <c r="A180" s="70" t="s">
        <v>343</v>
      </c>
      <c r="B180" s="71"/>
      <c r="C180" s="71"/>
      <c r="D180" s="71"/>
      <c r="F180"/>
    </row>
    <row r="181" spans="1:6" x14ac:dyDescent="0.35">
      <c r="A181" s="78" t="s">
        <v>109</v>
      </c>
      <c r="B181" s="75">
        <v>140</v>
      </c>
      <c r="C181" s="74">
        <v>170</v>
      </c>
      <c r="D181" s="98">
        <f t="shared" si="55"/>
        <v>0.82352941176470584</v>
      </c>
      <c r="F181"/>
    </row>
    <row r="182" spans="1:6" x14ac:dyDescent="0.35">
      <c r="A182" s="70" t="s">
        <v>344</v>
      </c>
      <c r="B182" s="71"/>
      <c r="C182" s="71"/>
      <c r="D182" s="71"/>
      <c r="F182"/>
    </row>
    <row r="183" spans="1:6" x14ac:dyDescent="0.35">
      <c r="A183" s="78" t="s">
        <v>110</v>
      </c>
      <c r="B183" s="75">
        <v>80</v>
      </c>
      <c r="C183" s="74">
        <v>175</v>
      </c>
      <c r="D183" s="98">
        <f t="shared" ref="D183" si="56">SUM(B183/C183)</f>
        <v>0.45714285714285713</v>
      </c>
      <c r="F183"/>
    </row>
    <row r="184" spans="1:6" x14ac:dyDescent="0.35">
      <c r="A184" s="70" t="s">
        <v>345</v>
      </c>
      <c r="B184" s="71"/>
      <c r="C184" s="71"/>
      <c r="D184" s="71"/>
      <c r="F184"/>
    </row>
    <row r="185" spans="1:6" x14ac:dyDescent="0.35">
      <c r="A185" s="78" t="s">
        <v>111</v>
      </c>
      <c r="B185" s="75">
        <v>74</v>
      </c>
      <c r="C185" s="74">
        <v>165</v>
      </c>
      <c r="D185" s="98">
        <f t="shared" ref="D185" si="57">SUM(B185/C185)</f>
        <v>0.44848484848484849</v>
      </c>
      <c r="F185"/>
    </row>
    <row r="186" spans="1:6" x14ac:dyDescent="0.35">
      <c r="A186" s="70" t="s">
        <v>380</v>
      </c>
      <c r="B186" s="71"/>
      <c r="C186" s="71"/>
      <c r="D186" s="71"/>
      <c r="F186"/>
    </row>
    <row r="187" spans="1:6" x14ac:dyDescent="0.35">
      <c r="A187" s="76" t="s">
        <v>112</v>
      </c>
      <c r="B187" s="75">
        <v>82</v>
      </c>
      <c r="C187" s="74">
        <v>120</v>
      </c>
      <c r="D187" s="98">
        <f t="shared" ref="D187:D189" si="58">SUM(B187/C187)</f>
        <v>0.68333333333333335</v>
      </c>
      <c r="F187"/>
    </row>
    <row r="188" spans="1:6" x14ac:dyDescent="0.35">
      <c r="A188" s="173" t="s">
        <v>184</v>
      </c>
      <c r="B188" s="173"/>
      <c r="C188" s="173"/>
      <c r="D188" s="71"/>
      <c r="F188"/>
    </row>
    <row r="189" spans="1:6" x14ac:dyDescent="0.35">
      <c r="A189" s="78" t="s">
        <v>185</v>
      </c>
      <c r="B189" s="75">
        <v>34</v>
      </c>
      <c r="C189" s="74">
        <v>135</v>
      </c>
      <c r="D189" s="98">
        <f t="shared" si="58"/>
        <v>0.25185185185185183</v>
      </c>
      <c r="F189"/>
    </row>
    <row r="190" spans="1:6" x14ac:dyDescent="0.35">
      <c r="A190" s="70" t="s">
        <v>346</v>
      </c>
      <c r="B190" s="71"/>
      <c r="C190" s="71"/>
      <c r="D190" s="71"/>
      <c r="F190"/>
    </row>
    <row r="191" spans="1:6" x14ac:dyDescent="0.35">
      <c r="A191" s="78" t="s">
        <v>113</v>
      </c>
      <c r="B191" s="75">
        <v>27</v>
      </c>
      <c r="C191" s="74">
        <v>120</v>
      </c>
      <c r="D191" s="98">
        <f>SUM(B191/C191)</f>
        <v>0.22500000000000001</v>
      </c>
      <c r="F191"/>
    </row>
    <row r="192" spans="1:6" x14ac:dyDescent="0.35">
      <c r="A192" s="70" t="s">
        <v>347</v>
      </c>
      <c r="B192" s="71"/>
      <c r="C192" s="71"/>
      <c r="D192" s="71"/>
      <c r="F192"/>
    </row>
    <row r="193" spans="1:9" x14ac:dyDescent="0.35">
      <c r="A193" s="78" t="s">
        <v>114</v>
      </c>
      <c r="B193" s="75">
        <v>26</v>
      </c>
      <c r="C193" s="74">
        <v>145</v>
      </c>
      <c r="D193" s="98">
        <f t="shared" ref="D193" si="59">SUM(B193/C193)</f>
        <v>0.1793103448275862</v>
      </c>
      <c r="F193"/>
    </row>
    <row r="194" spans="1:9" x14ac:dyDescent="0.35">
      <c r="A194" s="70" t="s">
        <v>348</v>
      </c>
      <c r="B194" s="71"/>
      <c r="C194" s="71"/>
      <c r="D194" s="71"/>
      <c r="F194"/>
    </row>
    <row r="195" spans="1:9" x14ac:dyDescent="0.35">
      <c r="A195" s="78" t="s">
        <v>115</v>
      </c>
      <c r="B195" s="75">
        <v>28</v>
      </c>
      <c r="C195" s="74">
        <v>185</v>
      </c>
      <c r="D195" s="98">
        <f t="shared" ref="D195" si="60">SUM(B195/C195)</f>
        <v>0.15135135135135136</v>
      </c>
      <c r="F195"/>
    </row>
    <row r="196" spans="1:9" x14ac:dyDescent="0.35">
      <c r="A196" s="70" t="s">
        <v>349</v>
      </c>
      <c r="B196" s="71"/>
      <c r="C196" s="71"/>
      <c r="D196" s="71"/>
      <c r="F196"/>
    </row>
    <row r="197" spans="1:9" x14ac:dyDescent="0.35">
      <c r="A197" s="78" t="s">
        <v>116</v>
      </c>
      <c r="B197" s="75">
        <v>60</v>
      </c>
      <c r="C197" s="74">
        <v>110</v>
      </c>
      <c r="D197" s="98">
        <f t="shared" ref="D197" si="61">SUM(B197/C197)</f>
        <v>0.54545454545454541</v>
      </c>
      <c r="F197"/>
    </row>
    <row r="198" spans="1:9" x14ac:dyDescent="0.35">
      <c r="A198" s="70" t="s">
        <v>350</v>
      </c>
      <c r="B198" s="71"/>
      <c r="C198" s="71"/>
      <c r="D198" s="71"/>
      <c r="F198"/>
    </row>
    <row r="199" spans="1:9" x14ac:dyDescent="0.35">
      <c r="A199" s="78" t="s">
        <v>117</v>
      </c>
      <c r="B199" s="75">
        <v>27</v>
      </c>
      <c r="C199" s="74">
        <v>120</v>
      </c>
      <c r="D199" s="98">
        <f>SUM(B199/C199)</f>
        <v>0.22500000000000001</v>
      </c>
      <c r="F199"/>
    </row>
    <row r="200" spans="1:9" x14ac:dyDescent="0.35">
      <c r="A200" s="70" t="s">
        <v>351</v>
      </c>
      <c r="B200" s="71"/>
      <c r="C200" s="71"/>
      <c r="D200" s="71"/>
      <c r="F200"/>
    </row>
    <row r="201" spans="1:9" x14ac:dyDescent="0.35">
      <c r="A201" s="78" t="s">
        <v>118</v>
      </c>
      <c r="B201" s="75">
        <v>111</v>
      </c>
      <c r="C201" s="74">
        <v>300</v>
      </c>
      <c r="D201" s="98">
        <f t="shared" ref="D201" si="62">SUM(B201/C201)</f>
        <v>0.37</v>
      </c>
      <c r="F201"/>
    </row>
    <row r="202" spans="1:9" x14ac:dyDescent="0.35">
      <c r="A202" s="70" t="s">
        <v>352</v>
      </c>
      <c r="B202" s="71"/>
      <c r="C202" s="71"/>
      <c r="D202" s="71"/>
      <c r="F202"/>
    </row>
    <row r="203" spans="1:9" x14ac:dyDescent="0.35">
      <c r="A203" s="78" t="s">
        <v>119</v>
      </c>
      <c r="B203" s="75">
        <v>28</v>
      </c>
      <c r="C203" s="74">
        <v>105</v>
      </c>
      <c r="D203" s="98">
        <f t="shared" ref="D203" si="63">SUM(B203/C203)</f>
        <v>0.26666666666666666</v>
      </c>
      <c r="F203"/>
    </row>
    <row r="204" spans="1:9" x14ac:dyDescent="0.35">
      <c r="A204" s="70" t="s">
        <v>353</v>
      </c>
      <c r="B204" s="71"/>
      <c r="C204" s="71"/>
      <c r="D204" s="71"/>
      <c r="F204"/>
    </row>
    <row r="205" spans="1:9" x14ac:dyDescent="0.35">
      <c r="A205" s="78" t="s">
        <v>120</v>
      </c>
      <c r="B205" s="75">
        <v>109</v>
      </c>
      <c r="C205" s="74">
        <v>130</v>
      </c>
      <c r="D205" s="98">
        <f t="shared" ref="D205" si="64">SUM(B205/C205)</f>
        <v>0.83846153846153848</v>
      </c>
      <c r="F205"/>
    </row>
    <row r="206" spans="1:9" x14ac:dyDescent="0.35">
      <c r="A206" s="70" t="s">
        <v>354</v>
      </c>
      <c r="B206" s="71"/>
      <c r="C206" s="71"/>
      <c r="D206" s="71"/>
      <c r="F206"/>
    </row>
    <row r="207" spans="1:9" x14ac:dyDescent="0.35">
      <c r="A207" s="78" t="s">
        <v>122</v>
      </c>
      <c r="B207" s="216">
        <v>115</v>
      </c>
      <c r="C207" s="216">
        <v>215</v>
      </c>
      <c r="D207" s="146">
        <f>SUM(B207/C207)</f>
        <v>0.53488372093023251</v>
      </c>
      <c r="F207"/>
    </row>
    <row r="208" spans="1:9" x14ac:dyDescent="0.35">
      <c r="A208" s="78" t="s">
        <v>123</v>
      </c>
      <c r="B208" s="217"/>
      <c r="C208" s="217"/>
      <c r="D208" s="147"/>
      <c r="G208" s="55"/>
      <c r="H208" s="55"/>
      <c r="I208" s="55"/>
    </row>
    <row r="209" spans="1:9" x14ac:dyDescent="0.35">
      <c r="A209" s="70" t="s">
        <v>194</v>
      </c>
      <c r="B209" s="71"/>
      <c r="C209" s="71"/>
      <c r="D209" s="71"/>
      <c r="G209" s="55"/>
      <c r="H209" s="55"/>
      <c r="I209" s="55"/>
    </row>
    <row r="210" spans="1:9" x14ac:dyDescent="0.35">
      <c r="A210" s="76" t="s">
        <v>125</v>
      </c>
      <c r="B210" s="145">
        <v>229</v>
      </c>
      <c r="C210" s="145">
        <v>1030</v>
      </c>
      <c r="D210" s="146">
        <f>SUM(B210/C210)</f>
        <v>0.22233009708737864</v>
      </c>
      <c r="G210" s="55"/>
      <c r="H210" s="55"/>
      <c r="I210" s="55"/>
    </row>
    <row r="211" spans="1:9" x14ac:dyDescent="0.35">
      <c r="A211" s="76" t="s">
        <v>126</v>
      </c>
      <c r="B211" s="145"/>
      <c r="C211" s="145"/>
      <c r="D211" s="147"/>
      <c r="G211" s="55"/>
      <c r="H211" s="55"/>
      <c r="I211" s="55"/>
    </row>
    <row r="212" spans="1:9" x14ac:dyDescent="0.35">
      <c r="A212" s="70" t="s">
        <v>356</v>
      </c>
      <c r="B212" s="71"/>
      <c r="C212" s="71"/>
      <c r="D212" s="71"/>
      <c r="G212" s="55"/>
      <c r="H212" s="55"/>
      <c r="I212" s="55"/>
    </row>
    <row r="213" spans="1:9" x14ac:dyDescent="0.35">
      <c r="A213" s="78" t="s">
        <v>127</v>
      </c>
      <c r="B213" s="75">
        <v>26</v>
      </c>
      <c r="C213" s="74">
        <v>175</v>
      </c>
      <c r="D213" s="98">
        <f>SUM(B213/C213)</f>
        <v>0.14857142857142858</v>
      </c>
    </row>
    <row r="214" spans="1:9" x14ac:dyDescent="0.35">
      <c r="A214" s="70" t="s">
        <v>357</v>
      </c>
      <c r="B214" s="71"/>
      <c r="C214" s="71"/>
      <c r="D214" s="71"/>
    </row>
    <row r="215" spans="1:9" x14ac:dyDescent="0.35">
      <c r="A215" s="78" t="s">
        <v>128</v>
      </c>
      <c r="B215" s="75">
        <v>68</v>
      </c>
      <c r="C215" s="74">
        <v>280</v>
      </c>
      <c r="D215" s="98">
        <f>SUM(B215/C215)</f>
        <v>0.24285714285714285</v>
      </c>
    </row>
    <row r="216" spans="1:9" x14ac:dyDescent="0.35">
      <c r="A216" s="70" t="s">
        <v>358</v>
      </c>
      <c r="B216" s="71"/>
      <c r="C216" s="71"/>
      <c r="D216" s="71"/>
    </row>
    <row r="217" spans="1:9" x14ac:dyDescent="0.35">
      <c r="A217" s="78" t="s">
        <v>129</v>
      </c>
      <c r="B217" s="145">
        <v>163</v>
      </c>
      <c r="C217" s="145">
        <v>385</v>
      </c>
      <c r="D217" s="146">
        <f t="shared" ref="D217:D218" si="65">SUM(B217/C217)</f>
        <v>0.42337662337662335</v>
      </c>
    </row>
    <row r="218" spans="1:9" x14ac:dyDescent="0.35">
      <c r="A218" s="76" t="s">
        <v>379</v>
      </c>
      <c r="B218" s="145"/>
      <c r="C218" s="145"/>
      <c r="D218" s="147" t="e">
        <f t="shared" si="65"/>
        <v>#DIV/0!</v>
      </c>
    </row>
    <row r="219" spans="1:9" x14ac:dyDescent="0.35">
      <c r="A219" s="70" t="s">
        <v>359</v>
      </c>
      <c r="B219" s="71"/>
      <c r="C219" s="71"/>
      <c r="D219" s="71"/>
    </row>
    <row r="220" spans="1:9" x14ac:dyDescent="0.35">
      <c r="A220" s="78" t="s">
        <v>130</v>
      </c>
      <c r="B220" s="74">
        <v>182</v>
      </c>
      <c r="C220" s="92">
        <v>570</v>
      </c>
      <c r="D220" s="98">
        <f>SUM(B220/C220)</f>
        <v>0.31929824561403508</v>
      </c>
    </row>
    <row r="221" spans="1:9" x14ac:dyDescent="0.35">
      <c r="A221" s="70" t="s">
        <v>360</v>
      </c>
      <c r="B221" s="71"/>
      <c r="C221" s="71"/>
      <c r="D221" s="71"/>
    </row>
    <row r="222" spans="1:9" x14ac:dyDescent="0.35">
      <c r="A222" s="78" t="s">
        <v>132</v>
      </c>
      <c r="B222" s="145">
        <v>58</v>
      </c>
      <c r="C222" s="145">
        <v>115</v>
      </c>
      <c r="D222" s="146">
        <f t="shared" ref="D222:D223" si="66">SUM(B222/C222)</f>
        <v>0.5043478260869565</v>
      </c>
    </row>
    <row r="223" spans="1:9" x14ac:dyDescent="0.35">
      <c r="A223" s="78" t="s">
        <v>133</v>
      </c>
      <c r="B223" s="145"/>
      <c r="C223" s="145"/>
      <c r="D223" s="147" t="e">
        <f t="shared" si="66"/>
        <v>#DIV/0!</v>
      </c>
    </row>
    <row r="224" spans="1:9" x14ac:dyDescent="0.35">
      <c r="A224" s="70" t="s">
        <v>361</v>
      </c>
      <c r="B224" s="71"/>
      <c r="C224" s="71"/>
      <c r="D224" s="71"/>
    </row>
    <row r="225" spans="1:5" x14ac:dyDescent="0.35">
      <c r="A225" s="78" t="s">
        <v>134</v>
      </c>
      <c r="B225" s="145">
        <v>218</v>
      </c>
      <c r="C225" s="145">
        <v>470</v>
      </c>
      <c r="D225" s="146">
        <f t="shared" ref="D225" si="67">SUM(B225/C225)</f>
        <v>0.46382978723404256</v>
      </c>
    </row>
    <row r="226" spans="1:5" x14ac:dyDescent="0.35">
      <c r="A226" s="78" t="s">
        <v>135</v>
      </c>
      <c r="B226" s="145"/>
      <c r="C226" s="145"/>
      <c r="D226" s="147"/>
    </row>
    <row r="227" spans="1:5" x14ac:dyDescent="0.35">
      <c r="A227" s="70" t="s">
        <v>362</v>
      </c>
      <c r="B227" s="71"/>
      <c r="C227" s="71"/>
      <c r="D227" s="71"/>
    </row>
    <row r="228" spans="1:5" x14ac:dyDescent="0.35">
      <c r="A228" s="78" t="s">
        <v>136</v>
      </c>
      <c r="B228" s="75">
        <v>129</v>
      </c>
      <c r="C228" s="74">
        <v>165</v>
      </c>
      <c r="D228" s="98">
        <f>SUM(B228/C228)</f>
        <v>0.78181818181818186</v>
      </c>
    </row>
    <row r="229" spans="1:5" x14ac:dyDescent="0.35">
      <c r="A229" s="70" t="s">
        <v>363</v>
      </c>
      <c r="B229" s="71"/>
      <c r="C229" s="71"/>
      <c r="D229" s="71"/>
    </row>
    <row r="230" spans="1:5" x14ac:dyDescent="0.35">
      <c r="A230" s="78" t="s">
        <v>137</v>
      </c>
      <c r="B230" s="75">
        <v>125</v>
      </c>
      <c r="C230" s="74">
        <v>165</v>
      </c>
      <c r="D230" s="98">
        <f>SUM(B230/C230)</f>
        <v>0.75757575757575757</v>
      </c>
    </row>
    <row r="231" spans="1:5" x14ac:dyDescent="0.35">
      <c r="A231" s="70" t="s">
        <v>364</v>
      </c>
      <c r="B231" s="70"/>
      <c r="C231" s="70"/>
      <c r="D231" s="71"/>
    </row>
    <row r="232" spans="1:5" x14ac:dyDescent="0.35">
      <c r="A232" s="78" t="s">
        <v>138</v>
      </c>
      <c r="B232" s="75">
        <v>19</v>
      </c>
      <c r="C232" s="74">
        <v>190</v>
      </c>
      <c r="D232" s="98">
        <f>SUM(B232/C232)</f>
        <v>0.1</v>
      </c>
    </row>
    <row r="233" spans="1:5" x14ac:dyDescent="0.35">
      <c r="A233" s="70" t="s">
        <v>365</v>
      </c>
      <c r="B233" s="70"/>
      <c r="C233" s="70"/>
      <c r="D233" s="71"/>
    </row>
    <row r="234" spans="1:5" x14ac:dyDescent="0.35">
      <c r="A234" s="78" t="s">
        <v>139</v>
      </c>
      <c r="B234" s="75" t="s">
        <v>397</v>
      </c>
      <c r="C234" s="74">
        <v>210</v>
      </c>
      <c r="D234" s="110" t="s">
        <v>395</v>
      </c>
    </row>
    <row r="235" spans="1:5" x14ac:dyDescent="0.35">
      <c r="A235" s="70" t="s">
        <v>366</v>
      </c>
      <c r="B235" s="70"/>
      <c r="C235" s="70"/>
      <c r="D235" s="71"/>
    </row>
    <row r="236" spans="1:5" x14ac:dyDescent="0.35">
      <c r="A236" s="78" t="s">
        <v>140</v>
      </c>
      <c r="B236" s="75">
        <v>26</v>
      </c>
      <c r="C236" s="74">
        <v>120</v>
      </c>
      <c r="D236" s="98">
        <f>SUM(B236/C236)</f>
        <v>0.21666666666666667</v>
      </c>
    </row>
    <row r="237" spans="1:5" x14ac:dyDescent="0.35">
      <c r="A237" s="70" t="s">
        <v>367</v>
      </c>
      <c r="B237" s="70"/>
      <c r="C237" s="70"/>
      <c r="D237" s="71"/>
    </row>
    <row r="238" spans="1:5" x14ac:dyDescent="0.35">
      <c r="A238" s="78" t="s">
        <v>141</v>
      </c>
      <c r="B238" s="145">
        <v>74</v>
      </c>
      <c r="C238" s="145">
        <v>145</v>
      </c>
      <c r="D238" s="174">
        <f>SUM(B238/C238)</f>
        <v>0.51034482758620692</v>
      </c>
      <c r="E238" s="56"/>
    </row>
    <row r="239" spans="1:5" x14ac:dyDescent="0.35">
      <c r="A239" s="78" t="s">
        <v>142</v>
      </c>
      <c r="B239" s="145"/>
      <c r="C239" s="145"/>
      <c r="D239" s="174" t="e">
        <f t="shared" ref="D239" si="68">SUM(B239/C239)</f>
        <v>#DIV/0!</v>
      </c>
    </row>
    <row r="240" spans="1:5" x14ac:dyDescent="0.35">
      <c r="A240" s="70" t="s">
        <v>368</v>
      </c>
      <c r="B240" s="70"/>
      <c r="C240" s="70"/>
      <c r="D240" s="71"/>
    </row>
    <row r="241" spans="1:6" x14ac:dyDescent="0.35">
      <c r="A241" s="78" t="s">
        <v>143</v>
      </c>
      <c r="B241" s="75">
        <v>42</v>
      </c>
      <c r="C241" s="74">
        <v>75</v>
      </c>
      <c r="D241" s="98">
        <f>SUM(B241/C241)</f>
        <v>0.56000000000000005</v>
      </c>
    </row>
    <row r="242" spans="1:6" x14ac:dyDescent="0.35">
      <c r="A242" s="70" t="s">
        <v>369</v>
      </c>
      <c r="B242" s="71"/>
      <c r="C242" s="71"/>
      <c r="D242" s="71"/>
    </row>
    <row r="243" spans="1:6" x14ac:dyDescent="0.35">
      <c r="A243" s="78" t="s">
        <v>144</v>
      </c>
      <c r="B243" s="75">
        <v>84</v>
      </c>
      <c r="C243" s="74">
        <v>110</v>
      </c>
      <c r="D243" s="98">
        <f>SUM(B243/C243)</f>
        <v>0.76363636363636367</v>
      </c>
      <c r="F243"/>
    </row>
    <row r="244" spans="1:6" x14ac:dyDescent="0.35">
      <c r="A244" s="70" t="s">
        <v>370</v>
      </c>
      <c r="B244" s="70"/>
      <c r="C244" s="70"/>
      <c r="D244" s="71"/>
      <c r="F244"/>
    </row>
    <row r="245" spans="1:6" x14ac:dyDescent="0.35">
      <c r="A245" s="78" t="s">
        <v>145</v>
      </c>
      <c r="B245" s="75">
        <v>95</v>
      </c>
      <c r="C245" s="74">
        <v>85</v>
      </c>
      <c r="D245" s="98">
        <f>SUM(B245/C245)</f>
        <v>1.1176470588235294</v>
      </c>
      <c r="F245"/>
    </row>
    <row r="246" spans="1:6" x14ac:dyDescent="0.35">
      <c r="A246" s="70" t="s">
        <v>371</v>
      </c>
      <c r="B246" s="71"/>
      <c r="C246" s="71"/>
      <c r="D246" s="71"/>
      <c r="F246"/>
    </row>
    <row r="247" spans="1:6" x14ac:dyDescent="0.35">
      <c r="A247" s="78" t="s">
        <v>148</v>
      </c>
      <c r="B247" s="75" t="s">
        <v>397</v>
      </c>
      <c r="C247" s="74">
        <v>105</v>
      </c>
      <c r="D247" s="110" t="s">
        <v>395</v>
      </c>
      <c r="F247"/>
    </row>
    <row r="248" spans="1:6" x14ac:dyDescent="0.35">
      <c r="A248" s="70" t="s">
        <v>372</v>
      </c>
      <c r="B248" s="81"/>
      <c r="C248" s="81"/>
      <c r="D248" s="71"/>
      <c r="F248"/>
    </row>
    <row r="249" spans="1:6" x14ac:dyDescent="0.35">
      <c r="A249" s="78" t="s">
        <v>149</v>
      </c>
      <c r="B249" s="145">
        <v>240</v>
      </c>
      <c r="C249" s="145">
        <v>235</v>
      </c>
      <c r="D249" s="174">
        <f>SUM(B249/C249)</f>
        <v>1.0212765957446808</v>
      </c>
      <c r="F249"/>
    </row>
    <row r="250" spans="1:6" x14ac:dyDescent="0.35">
      <c r="A250" s="78" t="s">
        <v>150</v>
      </c>
      <c r="B250" s="145"/>
      <c r="C250" s="145"/>
      <c r="D250" s="174" t="e">
        <f t="shared" ref="D250" si="69">SUM(B250/C250)</f>
        <v>#DIV/0!</v>
      </c>
      <c r="F250"/>
    </row>
    <row r="251" spans="1:6" x14ac:dyDescent="0.35">
      <c r="A251" s="218" t="s">
        <v>151</v>
      </c>
      <c r="B251" s="218"/>
      <c r="C251" s="218"/>
      <c r="D251" s="82" t="s">
        <v>396</v>
      </c>
    </row>
    <row r="252" spans="1:6" x14ac:dyDescent="0.35">
      <c r="A252" s="122"/>
      <c r="B252" s="123"/>
      <c r="C252" s="124"/>
      <c r="D252" s="89"/>
    </row>
    <row r="253" spans="1:6" x14ac:dyDescent="0.35">
      <c r="A253" s="125"/>
      <c r="B253" s="126"/>
      <c r="C253" s="112"/>
      <c r="D253" s="89"/>
    </row>
    <row r="254" spans="1:6" ht="18.5" x14ac:dyDescent="0.35">
      <c r="A254" s="13" t="s">
        <v>386</v>
      </c>
      <c r="B254" s="17"/>
      <c r="C254" s="86"/>
      <c r="D254" s="12"/>
      <c r="E254"/>
      <c r="F254"/>
    </row>
    <row r="255" spans="1:6" s="55" customFormat="1" ht="18.5" x14ac:dyDescent="0.35">
      <c r="A255" s="141"/>
      <c r="B255" s="142"/>
      <c r="C255" s="143"/>
      <c r="D255" s="58"/>
    </row>
    <row r="256" spans="1:6" x14ac:dyDescent="0.35">
      <c r="A256" s="91" t="s">
        <v>153</v>
      </c>
      <c r="B256" s="40" t="s">
        <v>154</v>
      </c>
      <c r="C256" s="86" t="s">
        <v>3</v>
      </c>
      <c r="D256"/>
      <c r="E256"/>
      <c r="F256"/>
    </row>
    <row r="257" spans="1:6" x14ac:dyDescent="0.35">
      <c r="A257" s="70" t="s">
        <v>305</v>
      </c>
      <c r="B257" s="71"/>
      <c r="C257" s="71"/>
      <c r="D257" s="55"/>
      <c r="E257"/>
      <c r="F257"/>
    </row>
    <row r="258" spans="1:6" x14ac:dyDescent="0.35">
      <c r="A258" s="78" t="s">
        <v>50</v>
      </c>
      <c r="B258" s="75">
        <v>17</v>
      </c>
      <c r="C258" s="84">
        <v>0</v>
      </c>
      <c r="D258" s="55"/>
      <c r="E258"/>
      <c r="F258"/>
    </row>
    <row r="259" spans="1:6" x14ac:dyDescent="0.35">
      <c r="A259" s="70" t="s">
        <v>329</v>
      </c>
      <c r="B259" s="71"/>
      <c r="C259" s="71"/>
      <c r="D259" s="55"/>
      <c r="E259"/>
      <c r="F259"/>
    </row>
    <row r="260" spans="1:6" x14ac:dyDescent="0.35">
      <c r="A260" s="78" t="s">
        <v>91</v>
      </c>
      <c r="B260" s="75">
        <v>62</v>
      </c>
      <c r="C260" s="84">
        <v>0</v>
      </c>
      <c r="D260" s="55"/>
      <c r="E260"/>
      <c r="F260"/>
    </row>
    <row r="261" spans="1:6" x14ac:dyDescent="0.35">
      <c r="A261" s="70" t="s">
        <v>342</v>
      </c>
      <c r="B261" s="71"/>
      <c r="C261" s="71"/>
      <c r="D261" s="55"/>
      <c r="E261"/>
      <c r="F261"/>
    </row>
    <row r="262" spans="1:6" x14ac:dyDescent="0.35">
      <c r="A262" s="78" t="s">
        <v>108</v>
      </c>
      <c r="B262" s="75">
        <v>11</v>
      </c>
      <c r="C262" s="84">
        <v>0</v>
      </c>
      <c r="D262" s="55"/>
      <c r="E262"/>
      <c r="F262"/>
    </row>
    <row r="263" spans="1:6" x14ac:dyDescent="0.35">
      <c r="A263" s="70" t="s">
        <v>354</v>
      </c>
      <c r="B263" s="71"/>
      <c r="C263" s="71"/>
      <c r="D263" s="55"/>
      <c r="E263"/>
      <c r="F263"/>
    </row>
    <row r="264" spans="1:6" x14ac:dyDescent="0.35">
      <c r="A264" s="78" t="s">
        <v>121</v>
      </c>
      <c r="B264" s="67">
        <v>20</v>
      </c>
      <c r="C264" s="92">
        <v>0</v>
      </c>
      <c r="D264" s="89"/>
    </row>
    <row r="265" spans="1:6" x14ac:dyDescent="0.35">
      <c r="A265" s="125"/>
      <c r="B265" s="126"/>
      <c r="C265" s="112"/>
      <c r="D265" s="89"/>
    </row>
    <row r="266" spans="1:6" ht="18.5" x14ac:dyDescent="0.35">
      <c r="A266" s="13" t="s">
        <v>152</v>
      </c>
      <c r="B266" s="14"/>
      <c r="C266" s="15"/>
      <c r="D266" s="12"/>
    </row>
    <row r="267" spans="1:6" x14ac:dyDescent="0.35">
      <c r="A267" s="132"/>
      <c r="B267" s="133"/>
      <c r="C267" s="134"/>
      <c r="D267" s="12"/>
    </row>
    <row r="268" spans="1:6" s="102" customFormat="1" x14ac:dyDescent="0.35">
      <c r="A268" s="135"/>
      <c r="B268" s="136"/>
      <c r="C268" s="137"/>
      <c r="D268" s="12"/>
      <c r="E268" s="103"/>
      <c r="F268" s="103"/>
    </row>
    <row r="269" spans="1:6" x14ac:dyDescent="0.35">
      <c r="A269" s="91" t="s">
        <v>153</v>
      </c>
      <c r="B269" s="40" t="s">
        <v>154</v>
      </c>
      <c r="C269" s="86" t="s">
        <v>3</v>
      </c>
      <c r="D269" s="12"/>
    </row>
    <row r="270" spans="1:6" x14ac:dyDescent="0.35">
      <c r="A270" s="19" t="s">
        <v>155</v>
      </c>
      <c r="B270" s="20"/>
      <c r="C270" s="21"/>
      <c r="D270" s="58"/>
    </row>
    <row r="271" spans="1:6" x14ac:dyDescent="0.35">
      <c r="A271" s="6" t="s">
        <v>156</v>
      </c>
      <c r="B271" s="159">
        <v>0</v>
      </c>
      <c r="C271" s="160">
        <v>645</v>
      </c>
      <c r="D271" s="58"/>
    </row>
    <row r="272" spans="1:6" x14ac:dyDescent="0.35">
      <c r="A272" s="5" t="s">
        <v>157</v>
      </c>
      <c r="B272" s="159"/>
      <c r="C272" s="160"/>
      <c r="D272" s="58"/>
    </row>
    <row r="273" spans="1:4" x14ac:dyDescent="0.35">
      <c r="A273" s="5" t="s">
        <v>158</v>
      </c>
      <c r="B273" s="159"/>
      <c r="C273" s="160"/>
      <c r="D273" s="58"/>
    </row>
    <row r="274" spans="1:4" x14ac:dyDescent="0.35">
      <c r="A274" s="113" t="s">
        <v>276</v>
      </c>
      <c r="B274" s="114"/>
      <c r="C274" s="115"/>
      <c r="D274" s="12"/>
    </row>
    <row r="275" spans="1:4" x14ac:dyDescent="0.35">
      <c r="A275" s="5" t="s">
        <v>10</v>
      </c>
      <c r="B275" s="1">
        <v>0</v>
      </c>
      <c r="C275" s="106">
        <v>185</v>
      </c>
      <c r="D275" s="12"/>
    </row>
    <row r="276" spans="1:4" x14ac:dyDescent="0.35">
      <c r="A276" s="200" t="s">
        <v>161</v>
      </c>
      <c r="B276" s="201"/>
      <c r="C276" s="202"/>
      <c r="D276" s="58"/>
    </row>
    <row r="277" spans="1:4" x14ac:dyDescent="0.35">
      <c r="A277" s="57" t="s">
        <v>162</v>
      </c>
      <c r="B277" s="22">
        <v>0</v>
      </c>
      <c r="C277" s="106">
        <v>155</v>
      </c>
      <c r="D277" s="58"/>
    </row>
    <row r="278" spans="1:4" x14ac:dyDescent="0.35">
      <c r="A278" s="113" t="s">
        <v>279</v>
      </c>
      <c r="B278" s="114"/>
      <c r="C278" s="115"/>
      <c r="D278" s="58"/>
    </row>
    <row r="279" spans="1:4" x14ac:dyDescent="0.35">
      <c r="A279" s="5" t="s">
        <v>14</v>
      </c>
      <c r="B279" s="159">
        <v>0</v>
      </c>
      <c r="C279" s="160">
        <v>140</v>
      </c>
      <c r="D279" s="58"/>
    </row>
    <row r="280" spans="1:4" x14ac:dyDescent="0.35">
      <c r="A280" s="5" t="s">
        <v>15</v>
      </c>
      <c r="B280" s="159"/>
      <c r="C280" s="160"/>
      <c r="D280" s="58"/>
    </row>
    <row r="281" spans="1:4" x14ac:dyDescent="0.35">
      <c r="A281" s="200" t="s">
        <v>159</v>
      </c>
      <c r="B281" s="201"/>
      <c r="C281" s="202"/>
      <c r="D281" s="58"/>
    </row>
    <row r="282" spans="1:4" x14ac:dyDescent="0.35">
      <c r="A282" s="5" t="s">
        <v>160</v>
      </c>
      <c r="B282" s="1">
        <v>0</v>
      </c>
      <c r="C282" s="106">
        <v>100</v>
      </c>
      <c r="D282" s="58"/>
    </row>
    <row r="283" spans="1:4" x14ac:dyDescent="0.35">
      <c r="A283" s="200" t="s">
        <v>163</v>
      </c>
      <c r="B283" s="201"/>
      <c r="C283" s="202"/>
      <c r="D283" s="58"/>
    </row>
    <row r="284" spans="1:4" x14ac:dyDescent="0.35">
      <c r="A284" s="60" t="s">
        <v>18</v>
      </c>
      <c r="B284" s="22">
        <v>0</v>
      </c>
      <c r="C284" s="106">
        <v>140</v>
      </c>
      <c r="D284" s="58"/>
    </row>
    <row r="285" spans="1:4" x14ac:dyDescent="0.35">
      <c r="A285" s="104" t="s">
        <v>164</v>
      </c>
      <c r="B285" s="23"/>
      <c r="C285" s="24"/>
      <c r="D285" s="58"/>
    </row>
    <row r="286" spans="1:4" x14ac:dyDescent="0.35">
      <c r="A286" s="6" t="s">
        <v>32</v>
      </c>
      <c r="B286" s="203">
        <v>0</v>
      </c>
      <c r="C286" s="205">
        <v>340</v>
      </c>
      <c r="D286" s="58"/>
    </row>
    <row r="287" spans="1:4" x14ac:dyDescent="0.35">
      <c r="A287" s="6" t="s">
        <v>165</v>
      </c>
      <c r="B287" s="204"/>
      <c r="C287" s="206"/>
      <c r="D287" s="58"/>
    </row>
    <row r="288" spans="1:4" x14ac:dyDescent="0.35">
      <c r="A288" s="104" t="s">
        <v>166</v>
      </c>
      <c r="B288" s="23"/>
      <c r="C288" s="24"/>
      <c r="D288" s="58"/>
    </row>
    <row r="289" spans="1:4" x14ac:dyDescent="0.35">
      <c r="A289" s="6" t="s">
        <v>167</v>
      </c>
      <c r="B289" s="1">
        <v>0</v>
      </c>
      <c r="C289" s="106">
        <v>190</v>
      </c>
      <c r="D289" s="58"/>
    </row>
    <row r="290" spans="1:4" x14ac:dyDescent="0.35">
      <c r="A290" s="113" t="s">
        <v>308</v>
      </c>
      <c r="B290" s="113"/>
      <c r="C290" s="116"/>
      <c r="D290" s="58"/>
    </row>
    <row r="291" spans="1:4" x14ac:dyDescent="0.35">
      <c r="A291" s="6" t="s">
        <v>54</v>
      </c>
      <c r="B291" s="105">
        <v>0</v>
      </c>
      <c r="C291" s="106">
        <v>220</v>
      </c>
      <c r="D291" s="58"/>
    </row>
    <row r="292" spans="1:4" x14ac:dyDescent="0.35">
      <c r="A292" s="200" t="s">
        <v>168</v>
      </c>
      <c r="B292" s="201"/>
      <c r="C292" s="202"/>
      <c r="D292" s="58"/>
    </row>
    <row r="293" spans="1:4" x14ac:dyDescent="0.35">
      <c r="A293" s="6" t="s">
        <v>382</v>
      </c>
      <c r="B293" s="65">
        <v>0</v>
      </c>
      <c r="C293" s="106">
        <v>215</v>
      </c>
      <c r="D293" s="58"/>
    </row>
    <row r="294" spans="1:4" x14ac:dyDescent="0.35">
      <c r="A294" s="113" t="s">
        <v>388</v>
      </c>
      <c r="B294" s="114"/>
      <c r="C294" s="115"/>
      <c r="D294" s="12"/>
    </row>
    <row r="295" spans="1:4" x14ac:dyDescent="0.35">
      <c r="A295" s="5" t="s">
        <v>5</v>
      </c>
      <c r="B295" s="1">
        <v>0</v>
      </c>
      <c r="C295" s="106">
        <v>205</v>
      </c>
      <c r="D295" s="12"/>
    </row>
    <row r="296" spans="1:4" x14ac:dyDescent="0.35">
      <c r="A296" s="200" t="s">
        <v>170</v>
      </c>
      <c r="B296" s="201"/>
      <c r="C296" s="202"/>
      <c r="D296" s="58"/>
    </row>
    <row r="297" spans="1:4" x14ac:dyDescent="0.35">
      <c r="A297" s="6" t="s">
        <v>66</v>
      </c>
      <c r="B297" s="1">
        <v>0</v>
      </c>
      <c r="C297" s="106">
        <v>440</v>
      </c>
      <c r="D297" s="58"/>
    </row>
    <row r="298" spans="1:4" x14ac:dyDescent="0.35">
      <c r="A298" s="200" t="s">
        <v>173</v>
      </c>
      <c r="B298" s="201"/>
      <c r="C298" s="202"/>
      <c r="D298" s="58"/>
    </row>
    <row r="299" spans="1:4" x14ac:dyDescent="0.35">
      <c r="A299" s="59" t="s">
        <v>70</v>
      </c>
      <c r="B299" s="65">
        <v>0</v>
      </c>
      <c r="C299" s="106">
        <v>0</v>
      </c>
      <c r="D299" s="58"/>
    </row>
    <row r="300" spans="1:4" x14ac:dyDescent="0.35">
      <c r="A300" s="25" t="s">
        <v>174</v>
      </c>
      <c r="B300" s="9"/>
      <c r="C300" s="25"/>
      <c r="D300" s="58"/>
    </row>
    <row r="301" spans="1:4" x14ac:dyDescent="0.35">
      <c r="A301" s="6" t="s">
        <v>387</v>
      </c>
      <c r="B301" s="1">
        <v>0</v>
      </c>
      <c r="C301" s="106">
        <v>100</v>
      </c>
      <c r="D301" s="58"/>
    </row>
    <row r="302" spans="1:4" x14ac:dyDescent="0.35">
      <c r="A302" s="113" t="s">
        <v>319</v>
      </c>
      <c r="B302" s="114"/>
      <c r="C302" s="115"/>
      <c r="D302" s="58"/>
    </row>
    <row r="303" spans="1:4" x14ac:dyDescent="0.35">
      <c r="A303" s="6" t="s">
        <v>76</v>
      </c>
      <c r="B303" s="1">
        <v>0</v>
      </c>
      <c r="C303" s="106">
        <v>150</v>
      </c>
      <c r="D303" s="58"/>
    </row>
    <row r="304" spans="1:4" x14ac:dyDescent="0.35">
      <c r="A304" s="26" t="s">
        <v>177</v>
      </c>
      <c r="B304" s="23"/>
      <c r="C304" s="24"/>
      <c r="D304" s="58"/>
    </row>
    <row r="305" spans="1:6" x14ac:dyDescent="0.35">
      <c r="A305" s="6" t="s">
        <v>178</v>
      </c>
      <c r="B305" s="27">
        <v>0</v>
      </c>
      <c r="C305" s="66">
        <v>240</v>
      </c>
      <c r="D305" s="58"/>
    </row>
    <row r="306" spans="1:6" x14ac:dyDescent="0.35">
      <c r="A306" s="113" t="s">
        <v>326</v>
      </c>
      <c r="B306" s="114"/>
      <c r="C306" s="115"/>
      <c r="D306" s="58"/>
    </row>
    <row r="307" spans="1:6" x14ac:dyDescent="0.35">
      <c r="A307" s="6" t="s">
        <v>86</v>
      </c>
      <c r="B307" s="105">
        <v>0</v>
      </c>
      <c r="C307" s="106">
        <v>375</v>
      </c>
      <c r="D307" s="58"/>
    </row>
    <row r="308" spans="1:6" x14ac:dyDescent="0.35">
      <c r="A308" s="26" t="s">
        <v>179</v>
      </c>
      <c r="B308" s="23"/>
      <c r="C308" s="24"/>
      <c r="D308" s="58"/>
    </row>
    <row r="309" spans="1:6" x14ac:dyDescent="0.35">
      <c r="A309" s="6" t="s">
        <v>180</v>
      </c>
      <c r="B309" s="1">
        <v>0</v>
      </c>
      <c r="C309" s="106">
        <v>200</v>
      </c>
      <c r="D309" s="58"/>
    </row>
    <row r="310" spans="1:6" x14ac:dyDescent="0.35">
      <c r="A310" s="200" t="s">
        <v>181</v>
      </c>
      <c r="B310" s="201"/>
      <c r="C310" s="202"/>
      <c r="D310" s="58"/>
    </row>
    <row r="311" spans="1:6" x14ac:dyDescent="0.35">
      <c r="A311" s="6" t="s">
        <v>182</v>
      </c>
      <c r="B311" s="159">
        <v>0</v>
      </c>
      <c r="C311" s="160">
        <v>280</v>
      </c>
      <c r="D311" s="58"/>
    </row>
    <row r="312" spans="1:6" x14ac:dyDescent="0.35">
      <c r="A312" s="6" t="s">
        <v>183</v>
      </c>
      <c r="B312" s="159"/>
      <c r="C312" s="160"/>
      <c r="D312" s="58"/>
    </row>
    <row r="313" spans="1:6" x14ac:dyDescent="0.35">
      <c r="A313" s="107" t="s">
        <v>188</v>
      </c>
      <c r="B313" s="28"/>
      <c r="C313" s="29"/>
      <c r="D313" s="58"/>
    </row>
    <row r="314" spans="1:6" x14ac:dyDescent="0.35">
      <c r="A314" s="6" t="s">
        <v>189</v>
      </c>
      <c r="B314" s="1">
        <v>0</v>
      </c>
      <c r="C314" s="106">
        <v>255</v>
      </c>
      <c r="D314" s="58"/>
    </row>
    <row r="315" spans="1:6" x14ac:dyDescent="0.35">
      <c r="A315" s="107" t="s">
        <v>190</v>
      </c>
      <c r="B315" s="30"/>
      <c r="C315" s="29"/>
      <c r="D315" s="58"/>
    </row>
    <row r="316" spans="1:6" x14ac:dyDescent="0.35">
      <c r="A316" s="6" t="s">
        <v>191</v>
      </c>
      <c r="B316" s="1">
        <v>0</v>
      </c>
      <c r="C316" s="106">
        <v>100</v>
      </c>
      <c r="D316" s="58"/>
    </row>
    <row r="317" spans="1:6" x14ac:dyDescent="0.35">
      <c r="A317" s="107" t="s">
        <v>192</v>
      </c>
      <c r="B317" s="97"/>
      <c r="C317" s="29"/>
      <c r="D317" s="55"/>
      <c r="E317"/>
      <c r="F317"/>
    </row>
    <row r="318" spans="1:6" x14ac:dyDescent="0.35">
      <c r="A318" s="59" t="s">
        <v>193</v>
      </c>
      <c r="B318" s="67">
        <v>0</v>
      </c>
      <c r="C318" s="117">
        <v>0</v>
      </c>
      <c r="D318" s="55"/>
      <c r="E318"/>
      <c r="F318"/>
    </row>
    <row r="319" spans="1:6" x14ac:dyDescent="0.35">
      <c r="A319" s="113" t="s">
        <v>355</v>
      </c>
      <c r="B319" s="96"/>
      <c r="C319" s="115"/>
      <c r="D319" s="58"/>
    </row>
    <row r="320" spans="1:6" x14ac:dyDescent="0.35">
      <c r="A320" s="6" t="s">
        <v>124</v>
      </c>
      <c r="B320" s="67">
        <v>0</v>
      </c>
      <c r="C320" s="106">
        <v>215</v>
      </c>
      <c r="D320" s="58"/>
    </row>
    <row r="321" spans="1:4" x14ac:dyDescent="0.35">
      <c r="A321" s="107" t="s">
        <v>194</v>
      </c>
      <c r="B321" s="30"/>
      <c r="C321" s="118"/>
      <c r="D321" s="58"/>
    </row>
    <row r="322" spans="1:4" x14ac:dyDescent="0.35">
      <c r="A322" s="59" t="s">
        <v>195</v>
      </c>
      <c r="B322" s="215">
        <v>0</v>
      </c>
      <c r="C322" s="207">
        <v>1030</v>
      </c>
      <c r="D322" s="58"/>
    </row>
    <row r="323" spans="1:4" x14ac:dyDescent="0.35">
      <c r="A323" s="59" t="s">
        <v>196</v>
      </c>
      <c r="B323" s="197"/>
      <c r="C323" s="208"/>
      <c r="D323" s="58"/>
    </row>
    <row r="324" spans="1:4" x14ac:dyDescent="0.35">
      <c r="A324" s="113" t="s">
        <v>359</v>
      </c>
      <c r="B324" s="30"/>
      <c r="C324" s="29"/>
      <c r="D324" s="58"/>
    </row>
    <row r="325" spans="1:4" x14ac:dyDescent="0.35">
      <c r="A325" s="6" t="s">
        <v>131</v>
      </c>
      <c r="B325" s="105">
        <v>0</v>
      </c>
      <c r="C325" s="106">
        <v>570</v>
      </c>
      <c r="D325" s="58"/>
    </row>
    <row r="326" spans="1:4" x14ac:dyDescent="0.35">
      <c r="A326" s="119" t="s">
        <v>197</v>
      </c>
      <c r="B326" s="120"/>
      <c r="C326" s="121"/>
      <c r="D326" s="58"/>
    </row>
    <row r="327" spans="1:4" x14ac:dyDescent="0.35">
      <c r="A327" s="6" t="s">
        <v>198</v>
      </c>
      <c r="B327" s="1">
        <v>0</v>
      </c>
      <c r="C327" s="106">
        <v>255</v>
      </c>
      <c r="D327" s="58"/>
    </row>
    <row r="328" spans="1:4" x14ac:dyDescent="0.35">
      <c r="A328" s="8" t="s">
        <v>146</v>
      </c>
      <c r="B328" s="9"/>
      <c r="C328" s="10"/>
      <c r="D328" s="58"/>
    </row>
    <row r="329" spans="1:4" x14ac:dyDescent="0.35">
      <c r="A329" s="11" t="s">
        <v>147</v>
      </c>
      <c r="B329" s="1">
        <v>0</v>
      </c>
      <c r="C329" s="106">
        <v>115</v>
      </c>
      <c r="D329" s="58"/>
    </row>
    <row r="330" spans="1:4" x14ac:dyDescent="0.35">
      <c r="A330" s="119" t="s">
        <v>199</v>
      </c>
      <c r="B330" s="120"/>
      <c r="C330" s="121"/>
      <c r="D330" s="58"/>
    </row>
    <row r="331" spans="1:4" x14ac:dyDescent="0.35">
      <c r="A331" s="6" t="s">
        <v>200</v>
      </c>
      <c r="B331" s="1">
        <v>0</v>
      </c>
      <c r="C331" s="106">
        <v>95</v>
      </c>
      <c r="D331" s="58"/>
    </row>
    <row r="332" spans="1:4" x14ac:dyDescent="0.35">
      <c r="A332" s="31"/>
      <c r="D332" s="12"/>
    </row>
    <row r="333" spans="1:4" x14ac:dyDescent="0.35">
      <c r="A333" s="31"/>
      <c r="D333" s="12"/>
    </row>
    <row r="334" spans="1:4" ht="33.5" x14ac:dyDescent="0.75">
      <c r="A334" s="34" t="s">
        <v>201</v>
      </c>
      <c r="B334" s="35"/>
      <c r="C334" s="36"/>
      <c r="D334" s="36"/>
    </row>
    <row r="335" spans="1:4" x14ac:dyDescent="0.35">
      <c r="A335" s="129"/>
      <c r="B335" s="27"/>
      <c r="C335" s="130"/>
      <c r="D335" s="131"/>
    </row>
    <row r="336" spans="1:4" ht="39" x14ac:dyDescent="0.35">
      <c r="A336" s="3" t="s">
        <v>202</v>
      </c>
      <c r="B336" s="86" t="s">
        <v>154</v>
      </c>
      <c r="C336" s="86" t="s">
        <v>399</v>
      </c>
      <c r="D336" s="4" t="s">
        <v>4</v>
      </c>
    </row>
    <row r="337" spans="1:6" x14ac:dyDescent="0.35">
      <c r="A337" s="212" t="s">
        <v>204</v>
      </c>
      <c r="B337" s="213"/>
      <c r="C337" s="213"/>
      <c r="D337" s="214"/>
    </row>
    <row r="338" spans="1:6" x14ac:dyDescent="0.35">
      <c r="A338" s="5" t="s">
        <v>205</v>
      </c>
      <c r="B338" s="2">
        <v>34</v>
      </c>
      <c r="C338" s="2">
        <v>63</v>
      </c>
      <c r="D338" s="61">
        <f>SUM(B338/C338)</f>
        <v>0.53968253968253965</v>
      </c>
    </row>
    <row r="339" spans="1:6" x14ac:dyDescent="0.35">
      <c r="A339" s="200" t="s">
        <v>207</v>
      </c>
      <c r="B339" s="201"/>
      <c r="C339" s="201"/>
      <c r="D339" s="202"/>
    </row>
    <row r="340" spans="1:6" x14ac:dyDescent="0.35">
      <c r="A340" s="6" t="s">
        <v>208</v>
      </c>
      <c r="B340" s="1">
        <v>35</v>
      </c>
      <c r="C340" s="95">
        <v>601</v>
      </c>
      <c r="D340" s="61">
        <f>SUM(B340/C340)</f>
        <v>5.8236272878535771E-2</v>
      </c>
    </row>
    <row r="341" spans="1:6" x14ac:dyDescent="0.35">
      <c r="A341" s="156" t="s">
        <v>209</v>
      </c>
      <c r="B341" s="157"/>
      <c r="C341" s="157"/>
      <c r="D341" s="158"/>
    </row>
    <row r="342" spans="1:6" x14ac:dyDescent="0.35">
      <c r="A342" s="5" t="s">
        <v>210</v>
      </c>
      <c r="B342" s="37" t="s">
        <v>397</v>
      </c>
      <c r="C342" s="93">
        <v>322</v>
      </c>
      <c r="D342" s="111" t="s">
        <v>395</v>
      </c>
    </row>
    <row r="343" spans="1:6" x14ac:dyDescent="0.35">
      <c r="A343" s="180" t="s">
        <v>213</v>
      </c>
      <c r="B343" s="180"/>
      <c r="C343" s="180"/>
      <c r="D343" s="10" t="s">
        <v>398</v>
      </c>
    </row>
    <row r="344" spans="1:6" x14ac:dyDescent="0.35">
      <c r="A344" s="31"/>
      <c r="D344" s="12"/>
    </row>
    <row r="345" spans="1:6" s="102" customFormat="1" x14ac:dyDescent="0.35">
      <c r="A345" s="31"/>
      <c r="B345" s="32"/>
      <c r="C345" s="94"/>
      <c r="D345" s="12"/>
      <c r="E345" s="103"/>
      <c r="F345" s="103"/>
    </row>
    <row r="346" spans="1:6" ht="18.5" x14ac:dyDescent="0.35">
      <c r="A346" s="38" t="s">
        <v>214</v>
      </c>
      <c r="B346" s="35"/>
      <c r="C346" s="39"/>
      <c r="D346" s="12"/>
    </row>
    <row r="347" spans="1:6" x14ac:dyDescent="0.35">
      <c r="A347" s="127"/>
      <c r="B347" s="128"/>
      <c r="C347" s="144"/>
      <c r="D347" s="12"/>
    </row>
    <row r="348" spans="1:6" ht="39" x14ac:dyDescent="0.35">
      <c r="A348" s="91" t="s">
        <v>215</v>
      </c>
      <c r="B348" s="109" t="s">
        <v>154</v>
      </c>
      <c r="C348" s="109" t="s">
        <v>399</v>
      </c>
      <c r="D348" s="12"/>
    </row>
    <row r="349" spans="1:6" x14ac:dyDescent="0.35">
      <c r="A349" s="209" t="s">
        <v>216</v>
      </c>
      <c r="B349" s="210"/>
      <c r="C349" s="211"/>
      <c r="D349" s="12"/>
    </row>
    <row r="350" spans="1:6" x14ac:dyDescent="0.35">
      <c r="A350" s="41" t="s">
        <v>217</v>
      </c>
      <c r="B350" s="196">
        <v>0</v>
      </c>
      <c r="C350" s="198">
        <v>214</v>
      </c>
      <c r="D350" s="12"/>
    </row>
    <row r="351" spans="1:6" x14ac:dyDescent="0.35">
      <c r="A351" s="41" t="s">
        <v>218</v>
      </c>
      <c r="B351" s="197"/>
      <c r="C351" s="199"/>
      <c r="D351" s="12"/>
    </row>
    <row r="352" spans="1:6" x14ac:dyDescent="0.35">
      <c r="A352" s="166" t="s">
        <v>219</v>
      </c>
      <c r="B352" s="167"/>
      <c r="C352" s="168"/>
      <c r="D352" s="12"/>
    </row>
    <row r="353" spans="1:6" x14ac:dyDescent="0.35">
      <c r="A353" s="5" t="s">
        <v>220</v>
      </c>
      <c r="B353" s="2">
        <v>0</v>
      </c>
      <c r="C353" s="2">
        <v>29</v>
      </c>
      <c r="D353" s="12"/>
    </row>
    <row r="354" spans="1:6" x14ac:dyDescent="0.35">
      <c r="A354" s="166" t="s">
        <v>381</v>
      </c>
      <c r="B354" s="167"/>
      <c r="C354" s="168"/>
      <c r="D354" s="12"/>
    </row>
    <row r="355" spans="1:6" x14ac:dyDescent="0.35">
      <c r="A355" s="6" t="s">
        <v>206</v>
      </c>
      <c r="B355" s="1">
        <v>0</v>
      </c>
      <c r="C355" s="64">
        <v>210</v>
      </c>
      <c r="D355" s="12"/>
    </row>
    <row r="356" spans="1:6" x14ac:dyDescent="0.35">
      <c r="A356" s="166" t="s">
        <v>221</v>
      </c>
      <c r="B356" s="167"/>
      <c r="C356" s="168"/>
      <c r="D356" s="12"/>
    </row>
    <row r="357" spans="1:6" x14ac:dyDescent="0.35">
      <c r="A357" s="42" t="s">
        <v>222</v>
      </c>
      <c r="B357" s="2">
        <v>0</v>
      </c>
      <c r="C357" s="2">
        <v>17</v>
      </c>
      <c r="D357" s="12"/>
    </row>
    <row r="358" spans="1:6" x14ac:dyDescent="0.35">
      <c r="A358" s="8" t="s">
        <v>223</v>
      </c>
      <c r="B358" s="29"/>
      <c r="C358" s="29"/>
      <c r="D358" s="12"/>
    </row>
    <row r="359" spans="1:6" x14ac:dyDescent="0.35">
      <c r="A359" s="5" t="s">
        <v>224</v>
      </c>
      <c r="B359" s="1">
        <v>0</v>
      </c>
      <c r="C359" s="2">
        <v>121</v>
      </c>
      <c r="D359" s="12"/>
    </row>
    <row r="360" spans="1:6" x14ac:dyDescent="0.35">
      <c r="A360" s="156" t="s">
        <v>225</v>
      </c>
      <c r="B360" s="157"/>
      <c r="C360" s="158"/>
      <c r="D360" s="12"/>
    </row>
    <row r="361" spans="1:6" x14ac:dyDescent="0.35">
      <c r="A361" s="99" t="s">
        <v>392</v>
      </c>
      <c r="B361" s="190">
        <v>0</v>
      </c>
      <c r="C361" s="193">
        <v>601</v>
      </c>
      <c r="D361" s="12"/>
    </row>
    <row r="362" spans="1:6" s="102" customFormat="1" x14ac:dyDescent="0.35">
      <c r="A362" s="99" t="s">
        <v>226</v>
      </c>
      <c r="B362" s="191"/>
      <c r="C362" s="194"/>
      <c r="D362" s="12"/>
      <c r="E362" s="103"/>
      <c r="F362" s="103"/>
    </row>
    <row r="363" spans="1:6" s="102" customFormat="1" x14ac:dyDescent="0.35">
      <c r="A363" s="99" t="s">
        <v>393</v>
      </c>
      <c r="B363" s="191"/>
      <c r="C363" s="194"/>
      <c r="D363" s="12"/>
      <c r="E363" s="103"/>
      <c r="F363" s="103"/>
    </row>
    <row r="364" spans="1:6" x14ac:dyDescent="0.35">
      <c r="A364" s="99" t="s">
        <v>394</v>
      </c>
      <c r="B364" s="191"/>
      <c r="C364" s="194"/>
      <c r="D364" s="12"/>
    </row>
    <row r="365" spans="1:6" s="102" customFormat="1" x14ac:dyDescent="0.35">
      <c r="A365" s="99" t="s">
        <v>227</v>
      </c>
      <c r="B365" s="191"/>
      <c r="C365" s="194"/>
      <c r="D365" s="12"/>
      <c r="E365" s="103"/>
      <c r="F365" s="103"/>
    </row>
    <row r="366" spans="1:6" s="102" customFormat="1" x14ac:dyDescent="0.35">
      <c r="A366" s="99" t="s">
        <v>391</v>
      </c>
      <c r="B366" s="192"/>
      <c r="C366" s="195"/>
      <c r="D366" s="12"/>
      <c r="E366" s="103"/>
      <c r="F366" s="103"/>
    </row>
    <row r="367" spans="1:6" x14ac:dyDescent="0.35">
      <c r="A367" s="187" t="s">
        <v>228</v>
      </c>
      <c r="B367" s="188"/>
      <c r="C367" s="189"/>
      <c r="D367" s="12"/>
      <c r="E367"/>
      <c r="F367"/>
    </row>
    <row r="368" spans="1:6" x14ac:dyDescent="0.35">
      <c r="A368" s="5" t="s">
        <v>229</v>
      </c>
      <c r="B368" s="2">
        <v>0</v>
      </c>
      <c r="C368" s="2">
        <v>9</v>
      </c>
      <c r="D368" s="12"/>
      <c r="E368"/>
      <c r="F368"/>
    </row>
    <row r="369" spans="1:6" x14ac:dyDescent="0.35">
      <c r="A369" s="156" t="s">
        <v>209</v>
      </c>
      <c r="B369" s="157"/>
      <c r="C369" s="158"/>
      <c r="D369" s="12"/>
      <c r="E369"/>
      <c r="F369"/>
    </row>
    <row r="370" spans="1:6" x14ac:dyDescent="0.35">
      <c r="A370" s="41" t="s">
        <v>230</v>
      </c>
      <c r="B370" s="159">
        <v>0</v>
      </c>
      <c r="C370" s="160">
        <v>322</v>
      </c>
      <c r="D370" s="12"/>
      <c r="E370"/>
      <c r="F370"/>
    </row>
    <row r="371" spans="1:6" x14ac:dyDescent="0.35">
      <c r="A371" s="41" t="s">
        <v>231</v>
      </c>
      <c r="B371" s="159"/>
      <c r="C371" s="160"/>
      <c r="D371" s="12"/>
      <c r="E371"/>
      <c r="F371"/>
    </row>
    <row r="372" spans="1:6" x14ac:dyDescent="0.35">
      <c r="A372" s="161" t="s">
        <v>232</v>
      </c>
      <c r="B372" s="162"/>
      <c r="C372" s="163"/>
      <c r="D372" s="12"/>
      <c r="E372"/>
      <c r="F372"/>
    </row>
    <row r="373" spans="1:6" x14ac:dyDescent="0.35">
      <c r="A373" s="5" t="s">
        <v>233</v>
      </c>
      <c r="B373" s="159">
        <v>0</v>
      </c>
      <c r="C373" s="159">
        <v>444</v>
      </c>
      <c r="D373" s="12"/>
      <c r="E373"/>
      <c r="F373"/>
    </row>
    <row r="374" spans="1:6" x14ac:dyDescent="0.35">
      <c r="A374" s="5" t="s">
        <v>234</v>
      </c>
      <c r="B374" s="159"/>
      <c r="C374" s="159"/>
      <c r="D374" s="12"/>
      <c r="E374"/>
      <c r="F374"/>
    </row>
    <row r="375" spans="1:6" x14ac:dyDescent="0.35">
      <c r="A375" s="5" t="s">
        <v>235</v>
      </c>
      <c r="B375" s="159"/>
      <c r="C375" s="159"/>
      <c r="D375" s="12"/>
      <c r="E375"/>
      <c r="F375"/>
    </row>
    <row r="376" spans="1:6" x14ac:dyDescent="0.35">
      <c r="A376" s="161" t="s">
        <v>236</v>
      </c>
      <c r="B376" s="162"/>
      <c r="C376" s="163"/>
      <c r="D376" s="12"/>
      <c r="E376"/>
      <c r="F376"/>
    </row>
    <row r="377" spans="1:6" x14ac:dyDescent="0.35">
      <c r="A377" s="5" t="s">
        <v>237</v>
      </c>
      <c r="B377" s="2">
        <v>0</v>
      </c>
      <c r="C377" s="2" t="s">
        <v>397</v>
      </c>
      <c r="D377" s="12"/>
      <c r="E377"/>
      <c r="F377"/>
    </row>
    <row r="378" spans="1:6" x14ac:dyDescent="0.35">
      <c r="A378" s="166" t="s">
        <v>238</v>
      </c>
      <c r="B378" s="167"/>
      <c r="C378" s="168"/>
      <c r="D378" s="12"/>
      <c r="E378"/>
      <c r="F378"/>
    </row>
    <row r="379" spans="1:6" x14ac:dyDescent="0.35">
      <c r="A379" s="5" t="s">
        <v>239</v>
      </c>
      <c r="B379" s="2">
        <v>0</v>
      </c>
      <c r="C379" s="2" t="s">
        <v>397</v>
      </c>
      <c r="D379" s="12"/>
      <c r="E379"/>
      <c r="F379"/>
    </row>
    <row r="380" spans="1:6" x14ac:dyDescent="0.35">
      <c r="A380" s="166" t="s">
        <v>211</v>
      </c>
      <c r="B380" s="169"/>
      <c r="C380" s="170"/>
      <c r="D380" s="12"/>
      <c r="E380"/>
      <c r="F380"/>
    </row>
    <row r="381" spans="1:6" x14ac:dyDescent="0.35">
      <c r="A381" s="101" t="s">
        <v>212</v>
      </c>
      <c r="B381" s="155">
        <v>0</v>
      </c>
      <c r="C381" s="155">
        <v>142</v>
      </c>
      <c r="D381" s="12"/>
      <c r="E381"/>
      <c r="F381"/>
    </row>
    <row r="382" spans="1:6" x14ac:dyDescent="0.35">
      <c r="A382" s="100" t="s">
        <v>240</v>
      </c>
      <c r="B382" s="155"/>
      <c r="C382" s="155"/>
      <c r="D382" s="12"/>
      <c r="E382"/>
      <c r="F382"/>
    </row>
    <row r="383" spans="1:6" x14ac:dyDescent="0.35">
      <c r="A383" s="166" t="s">
        <v>241</v>
      </c>
      <c r="B383" s="171"/>
      <c r="C383" s="172"/>
      <c r="D383" s="12"/>
      <c r="E383"/>
      <c r="F383"/>
    </row>
    <row r="384" spans="1:6" x14ac:dyDescent="0.35">
      <c r="A384" s="5" t="s">
        <v>242</v>
      </c>
      <c r="B384" s="2">
        <v>0</v>
      </c>
      <c r="C384" s="2">
        <v>8</v>
      </c>
      <c r="D384" s="12"/>
      <c r="E384"/>
      <c r="F384"/>
    </row>
    <row r="385" spans="1:6" x14ac:dyDescent="0.35">
      <c r="A385" s="44"/>
      <c r="B385" s="45"/>
      <c r="C385" s="45"/>
      <c r="D385" s="45"/>
      <c r="E385"/>
      <c r="F385"/>
    </row>
    <row r="386" spans="1:6" x14ac:dyDescent="0.35">
      <c r="A386" s="44"/>
      <c r="B386" s="45"/>
      <c r="C386" s="45"/>
      <c r="D386" s="45"/>
      <c r="E386"/>
      <c r="F386"/>
    </row>
    <row r="387" spans="1:6" ht="33.5" x14ac:dyDescent="0.75">
      <c r="A387" s="46" t="s">
        <v>243</v>
      </c>
      <c r="B387" s="14"/>
      <c r="C387" s="47"/>
      <c r="D387" s="47"/>
      <c r="E387"/>
      <c r="F387"/>
    </row>
    <row r="388" spans="1:6" x14ac:dyDescent="0.35">
      <c r="A388" s="43"/>
      <c r="B388" s="48"/>
      <c r="C388" s="49"/>
      <c r="D388" s="49"/>
      <c r="E388"/>
      <c r="F388"/>
    </row>
    <row r="389" spans="1:6" x14ac:dyDescent="0.35">
      <c r="A389" s="3" t="s">
        <v>202</v>
      </c>
      <c r="B389" s="86" t="s">
        <v>154</v>
      </c>
      <c r="C389" s="86" t="s">
        <v>203</v>
      </c>
      <c r="D389" s="4" t="s">
        <v>4</v>
      </c>
      <c r="E389"/>
      <c r="F389"/>
    </row>
    <row r="390" spans="1:6" x14ac:dyDescent="0.35">
      <c r="A390" s="148" t="s">
        <v>244</v>
      </c>
      <c r="B390" s="148"/>
      <c r="C390" s="148"/>
      <c r="D390" s="148"/>
      <c r="E390"/>
      <c r="F390"/>
    </row>
    <row r="391" spans="1:6" x14ac:dyDescent="0.35">
      <c r="A391" s="5" t="s">
        <v>245</v>
      </c>
      <c r="B391" s="7">
        <v>43</v>
      </c>
      <c r="C391" s="93">
        <v>364</v>
      </c>
      <c r="D391" s="83">
        <f>SUM(B391/C391)</f>
        <v>0.11813186813186813</v>
      </c>
      <c r="E391"/>
      <c r="F391"/>
    </row>
    <row r="392" spans="1:6" x14ac:dyDescent="0.35">
      <c r="A392" s="186" t="s">
        <v>246</v>
      </c>
      <c r="B392" s="186"/>
      <c r="C392" s="186"/>
      <c r="D392" s="186"/>
      <c r="E392"/>
      <c r="F392"/>
    </row>
    <row r="393" spans="1:6" ht="16.5" customHeight="1" x14ac:dyDescent="0.35">
      <c r="A393" s="31" t="s">
        <v>247</v>
      </c>
      <c r="B393" s="1">
        <v>15</v>
      </c>
      <c r="C393" s="93">
        <v>217</v>
      </c>
      <c r="D393" s="83">
        <f>SUM(B393/C393)</f>
        <v>6.9124423963133647E-2</v>
      </c>
      <c r="E393"/>
      <c r="F393"/>
    </row>
    <row r="394" spans="1:6" x14ac:dyDescent="0.35">
      <c r="A394" s="148" t="s">
        <v>248</v>
      </c>
      <c r="B394" s="148"/>
      <c r="C394" s="148"/>
      <c r="D394" s="148"/>
      <c r="E394"/>
      <c r="F394"/>
    </row>
    <row r="395" spans="1:6" x14ac:dyDescent="0.35">
      <c r="A395" s="5" t="s">
        <v>249</v>
      </c>
      <c r="B395" s="164">
        <v>67</v>
      </c>
      <c r="C395" s="165">
        <v>181</v>
      </c>
      <c r="D395" s="152">
        <f>SUM(B395/C395)</f>
        <v>0.37016574585635359</v>
      </c>
      <c r="E395"/>
      <c r="F395"/>
    </row>
    <row r="396" spans="1:6" x14ac:dyDescent="0.35">
      <c r="A396" s="5" t="s">
        <v>250</v>
      </c>
      <c r="B396" s="164"/>
      <c r="C396" s="165"/>
      <c r="D396" s="154"/>
      <c r="E396"/>
      <c r="F396"/>
    </row>
    <row r="397" spans="1:6" x14ac:dyDescent="0.35">
      <c r="A397" s="148" t="s">
        <v>251</v>
      </c>
      <c r="B397" s="148"/>
      <c r="C397" s="148"/>
      <c r="D397" s="148"/>
      <c r="E397"/>
      <c r="F397"/>
    </row>
    <row r="398" spans="1:6" x14ac:dyDescent="0.35">
      <c r="A398" s="5" t="s">
        <v>252</v>
      </c>
      <c r="B398" s="149">
        <v>128</v>
      </c>
      <c r="C398" s="149">
        <v>166</v>
      </c>
      <c r="D398" s="152">
        <f>SUM(B398/C398)</f>
        <v>0.77108433734939763</v>
      </c>
      <c r="E398"/>
      <c r="F398"/>
    </row>
    <row r="399" spans="1:6" x14ac:dyDescent="0.35">
      <c r="A399" s="87" t="s">
        <v>383</v>
      </c>
      <c r="B399" s="150"/>
      <c r="C399" s="150"/>
      <c r="D399" s="153"/>
      <c r="E399"/>
      <c r="F399"/>
    </row>
    <row r="400" spans="1:6" x14ac:dyDescent="0.35">
      <c r="A400" s="31" t="s">
        <v>384</v>
      </c>
      <c r="B400" s="151"/>
      <c r="C400" s="151"/>
      <c r="D400" s="154"/>
      <c r="E400"/>
      <c r="F400"/>
    </row>
    <row r="401" spans="1:6" x14ac:dyDescent="0.35">
      <c r="A401" s="148" t="s">
        <v>253</v>
      </c>
      <c r="B401" s="148"/>
      <c r="C401" s="148"/>
      <c r="D401" s="148"/>
      <c r="E401"/>
      <c r="F401"/>
    </row>
    <row r="402" spans="1:6" x14ac:dyDescent="0.35">
      <c r="A402" s="5" t="s">
        <v>254</v>
      </c>
      <c r="B402" s="159">
        <v>30</v>
      </c>
      <c r="C402" s="159">
        <v>86</v>
      </c>
      <c r="D402" s="152">
        <f>SUM(B402/C402)</f>
        <v>0.34883720930232559</v>
      </c>
      <c r="E402"/>
      <c r="F402"/>
    </row>
    <row r="403" spans="1:6" x14ac:dyDescent="0.35">
      <c r="A403" s="31" t="s">
        <v>255</v>
      </c>
      <c r="B403" s="159"/>
      <c r="C403" s="159"/>
      <c r="D403" s="153"/>
      <c r="E403"/>
      <c r="F403"/>
    </row>
    <row r="404" spans="1:6" x14ac:dyDescent="0.35">
      <c r="A404" s="5" t="s">
        <v>256</v>
      </c>
      <c r="B404" s="159"/>
      <c r="C404" s="159"/>
      <c r="D404" s="153"/>
      <c r="E404"/>
      <c r="F404"/>
    </row>
    <row r="405" spans="1:6" x14ac:dyDescent="0.35">
      <c r="A405" s="5" t="s">
        <v>257</v>
      </c>
      <c r="B405" s="159"/>
      <c r="C405" s="159"/>
      <c r="D405" s="154"/>
      <c r="E405"/>
      <c r="F405"/>
    </row>
    <row r="406" spans="1:6" x14ac:dyDescent="0.35">
      <c r="A406" s="148" t="s">
        <v>258</v>
      </c>
      <c r="B406" s="148"/>
      <c r="C406" s="148"/>
      <c r="D406" s="148"/>
      <c r="E406"/>
      <c r="F406"/>
    </row>
    <row r="407" spans="1:6" x14ac:dyDescent="0.35">
      <c r="A407" s="6" t="s">
        <v>259</v>
      </c>
      <c r="B407" s="149">
        <v>149</v>
      </c>
      <c r="C407" s="149">
        <v>126</v>
      </c>
      <c r="D407" s="152">
        <f>SUM(B407/C407)</f>
        <v>1.1825396825396826</v>
      </c>
      <c r="E407"/>
      <c r="F407"/>
    </row>
    <row r="408" spans="1:6" x14ac:dyDescent="0.35">
      <c r="A408" s="5" t="s">
        <v>260</v>
      </c>
      <c r="B408" s="151"/>
      <c r="C408" s="151"/>
      <c r="D408" s="154"/>
      <c r="E408"/>
      <c r="F408"/>
    </row>
    <row r="409" spans="1:6" x14ac:dyDescent="0.35">
      <c r="A409" s="180" t="s">
        <v>261</v>
      </c>
      <c r="B409" s="180"/>
      <c r="C409" s="180"/>
      <c r="D409" s="62" t="s">
        <v>385</v>
      </c>
      <c r="E409"/>
      <c r="F409"/>
    </row>
    <row r="410" spans="1:6" s="102" customFormat="1" x14ac:dyDescent="0.35">
      <c r="A410" s="31"/>
      <c r="B410" s="108"/>
      <c r="C410" s="108"/>
      <c r="D410" s="108"/>
    </row>
    <row r="411" spans="1:6" s="102" customFormat="1" x14ac:dyDescent="0.35">
      <c r="A411" s="31"/>
      <c r="B411" s="108"/>
      <c r="C411" s="108"/>
      <c r="D411" s="108"/>
    </row>
    <row r="412" spans="1:6" ht="18.5" x14ac:dyDescent="0.35">
      <c r="A412" s="38" t="s">
        <v>262</v>
      </c>
      <c r="B412" s="35"/>
      <c r="C412" s="39"/>
      <c r="D412" s="12"/>
      <c r="E412"/>
      <c r="F412"/>
    </row>
    <row r="413" spans="1:6" x14ac:dyDescent="0.35">
      <c r="A413" s="3"/>
      <c r="B413" s="181" t="s">
        <v>154</v>
      </c>
      <c r="C413" s="181" t="s">
        <v>203</v>
      </c>
      <c r="D413" s="12"/>
      <c r="E413"/>
      <c r="F413"/>
    </row>
    <row r="414" spans="1:6" x14ac:dyDescent="0.35">
      <c r="A414" s="16" t="s">
        <v>215</v>
      </c>
      <c r="B414" s="181"/>
      <c r="C414" s="181"/>
      <c r="D414" s="12"/>
      <c r="E414"/>
      <c r="F414"/>
    </row>
    <row r="415" spans="1:6" x14ac:dyDescent="0.35">
      <c r="A415" s="16"/>
      <c r="B415" s="50"/>
      <c r="C415" s="18"/>
      <c r="D415" s="12"/>
      <c r="E415"/>
      <c r="F415"/>
    </row>
    <row r="416" spans="1:6" x14ac:dyDescent="0.35">
      <c r="A416" s="148" t="s">
        <v>244</v>
      </c>
      <c r="B416" s="148"/>
      <c r="C416" s="148"/>
      <c r="D416" s="12"/>
      <c r="E416"/>
      <c r="F416"/>
    </row>
    <row r="417" spans="1:6" x14ac:dyDescent="0.35">
      <c r="A417" s="5" t="s">
        <v>263</v>
      </c>
      <c r="B417" s="159">
        <v>0</v>
      </c>
      <c r="C417" s="160">
        <v>364</v>
      </c>
      <c r="D417" s="177"/>
      <c r="E417"/>
      <c r="F417"/>
    </row>
    <row r="418" spans="1:6" x14ac:dyDescent="0.35">
      <c r="A418" s="5" t="s">
        <v>264</v>
      </c>
      <c r="B418" s="159"/>
      <c r="C418" s="160"/>
      <c r="D418" s="177"/>
      <c r="E418"/>
      <c r="F418"/>
    </row>
    <row r="419" spans="1:6" x14ac:dyDescent="0.35">
      <c r="A419" s="148" t="s">
        <v>246</v>
      </c>
      <c r="B419" s="148"/>
      <c r="C419" s="148"/>
      <c r="D419" s="12"/>
      <c r="E419"/>
      <c r="F419"/>
    </row>
    <row r="420" spans="1:6" x14ac:dyDescent="0.35">
      <c r="A420" s="6" t="s">
        <v>265</v>
      </c>
      <c r="B420" s="159">
        <v>0</v>
      </c>
      <c r="C420" s="160">
        <v>217</v>
      </c>
      <c r="D420" s="177"/>
      <c r="E420"/>
      <c r="F420"/>
    </row>
    <row r="421" spans="1:6" x14ac:dyDescent="0.35">
      <c r="A421" s="6" t="s">
        <v>266</v>
      </c>
      <c r="B421" s="159"/>
      <c r="C421" s="160"/>
      <c r="D421" s="177"/>
      <c r="E421"/>
      <c r="F421"/>
    </row>
    <row r="422" spans="1:6" x14ac:dyDescent="0.35">
      <c r="A422" s="31"/>
      <c r="B422" s="33"/>
      <c r="D422" s="33"/>
      <c r="E422"/>
      <c r="F422"/>
    </row>
    <row r="423" spans="1:6" x14ac:dyDescent="0.35">
      <c r="A423" s="31"/>
      <c r="B423" s="33"/>
      <c r="D423" s="33"/>
      <c r="E423"/>
      <c r="F423"/>
    </row>
    <row r="424" spans="1:6" x14ac:dyDescent="0.35">
      <c r="A424" s="51"/>
      <c r="C424" s="12"/>
      <c r="D424" s="12"/>
      <c r="E424"/>
      <c r="F424"/>
    </row>
    <row r="425" spans="1:6" x14ac:dyDescent="0.35">
      <c r="A425" s="178" t="s">
        <v>267</v>
      </c>
      <c r="B425" s="179"/>
      <c r="D425" s="12"/>
      <c r="E425"/>
      <c r="F425"/>
    </row>
    <row r="426" spans="1:6" x14ac:dyDescent="0.35">
      <c r="A426" s="182" t="s">
        <v>268</v>
      </c>
      <c r="B426" s="183"/>
      <c r="D426" s="12"/>
      <c r="E426"/>
      <c r="F426"/>
    </row>
    <row r="427" spans="1:6" x14ac:dyDescent="0.35">
      <c r="A427" s="184" t="s">
        <v>269</v>
      </c>
      <c r="B427" s="185"/>
      <c r="D427" s="12"/>
      <c r="E427"/>
      <c r="F427"/>
    </row>
    <row r="428" spans="1:6" x14ac:dyDescent="0.35">
      <c r="A428" s="184" t="s">
        <v>270</v>
      </c>
      <c r="B428" s="185"/>
      <c r="D428" s="12"/>
      <c r="E428"/>
      <c r="F428"/>
    </row>
    <row r="429" spans="1:6" x14ac:dyDescent="0.35">
      <c r="A429" s="175" t="s">
        <v>271</v>
      </c>
      <c r="B429" s="176"/>
      <c r="D429" s="12"/>
      <c r="E429"/>
      <c r="F429"/>
    </row>
    <row r="430" spans="1:6" x14ac:dyDescent="0.35">
      <c r="A430" s="52"/>
      <c r="D430" s="12"/>
      <c r="E430"/>
      <c r="F430"/>
    </row>
  </sheetData>
  <sheetProtection algorithmName="SHA-512" hashValue="89OXEDchwtjTyX1PEklma+k52ETnqnWbdAho09YgfcwbYP+od5fkUZT5SQDb4DaOCm/AgYNpTtF48klgUeW8GA==" saltValue="+BsBgRQ5Ae2R6s3OCOmcIQ==" spinCount="100000" sheet="1" objects="1" scenarios="1"/>
  <mergeCells count="177">
    <mergeCell ref="B53:B54"/>
    <mergeCell ref="C53:C54"/>
    <mergeCell ref="D53:D54"/>
    <mergeCell ref="B66:B67"/>
    <mergeCell ref="C66:C67"/>
    <mergeCell ref="D66:D67"/>
    <mergeCell ref="B71:B72"/>
    <mergeCell ref="C71:C72"/>
    <mergeCell ref="D71:D72"/>
    <mergeCell ref="B56:B57"/>
    <mergeCell ref="C56:C57"/>
    <mergeCell ref="D56:D57"/>
    <mergeCell ref="B59:B60"/>
    <mergeCell ref="C59:C60"/>
    <mergeCell ref="D59:D60"/>
    <mergeCell ref="A1:D1"/>
    <mergeCell ref="B9:B10"/>
    <mergeCell ref="C9:C10"/>
    <mergeCell ref="D9:D10"/>
    <mergeCell ref="B48:B49"/>
    <mergeCell ref="C48:C49"/>
    <mergeCell ref="D48:D49"/>
    <mergeCell ref="B32:B33"/>
    <mergeCell ref="C32:C33"/>
    <mergeCell ref="D32:D33"/>
    <mergeCell ref="B39:B40"/>
    <mergeCell ref="C39:C40"/>
    <mergeCell ref="D39:D40"/>
    <mergeCell ref="B14:B15"/>
    <mergeCell ref="C14:C15"/>
    <mergeCell ref="D14:D15"/>
    <mergeCell ref="B25:B26"/>
    <mergeCell ref="C25:C26"/>
    <mergeCell ref="D25:D26"/>
    <mergeCell ref="B91:B92"/>
    <mergeCell ref="C91:C92"/>
    <mergeCell ref="D91:D92"/>
    <mergeCell ref="B96:B97"/>
    <mergeCell ref="C96:C97"/>
    <mergeCell ref="D96:D97"/>
    <mergeCell ref="B80:B81"/>
    <mergeCell ref="C80:C81"/>
    <mergeCell ref="D80:D81"/>
    <mergeCell ref="A93:C93"/>
    <mergeCell ref="B133:B134"/>
    <mergeCell ref="C133:C134"/>
    <mergeCell ref="D133:D134"/>
    <mergeCell ref="B126:B127"/>
    <mergeCell ref="C126:C127"/>
    <mergeCell ref="D126:D127"/>
    <mergeCell ref="B99:B100"/>
    <mergeCell ref="C99:C100"/>
    <mergeCell ref="D99:D100"/>
    <mergeCell ref="B102:B103"/>
    <mergeCell ref="C102:C103"/>
    <mergeCell ref="D102:D103"/>
    <mergeCell ref="B105:B106"/>
    <mergeCell ref="C105:C106"/>
    <mergeCell ref="D105:D106"/>
    <mergeCell ref="A111:C111"/>
    <mergeCell ref="A251:C251"/>
    <mergeCell ref="B271:B273"/>
    <mergeCell ref="C271:C273"/>
    <mergeCell ref="A281:C281"/>
    <mergeCell ref="B151:B152"/>
    <mergeCell ref="C151:C152"/>
    <mergeCell ref="D151:D152"/>
    <mergeCell ref="B164:B165"/>
    <mergeCell ref="C164:C165"/>
    <mergeCell ref="D164:D165"/>
    <mergeCell ref="B210:B211"/>
    <mergeCell ref="C210:C211"/>
    <mergeCell ref="D210:D211"/>
    <mergeCell ref="D217:D218"/>
    <mergeCell ref="B171:B172"/>
    <mergeCell ref="C171:C172"/>
    <mergeCell ref="D171:D172"/>
    <mergeCell ref="B174:B175"/>
    <mergeCell ref="C174:C175"/>
    <mergeCell ref="D174:D175"/>
    <mergeCell ref="C207:C208"/>
    <mergeCell ref="B207:B208"/>
    <mergeCell ref="D207:D208"/>
    <mergeCell ref="A276:C276"/>
    <mergeCell ref="A283:C283"/>
    <mergeCell ref="B279:B280"/>
    <mergeCell ref="C279:C280"/>
    <mergeCell ref="B286:B287"/>
    <mergeCell ref="C286:C287"/>
    <mergeCell ref="A292:C292"/>
    <mergeCell ref="C322:C323"/>
    <mergeCell ref="A390:D390"/>
    <mergeCell ref="A339:D339"/>
    <mergeCell ref="A341:D341"/>
    <mergeCell ref="A343:C343"/>
    <mergeCell ref="A349:C349"/>
    <mergeCell ref="B311:B312"/>
    <mergeCell ref="C311:C312"/>
    <mergeCell ref="A337:D337"/>
    <mergeCell ref="B322:B323"/>
    <mergeCell ref="A296:C296"/>
    <mergeCell ref="A298:C298"/>
    <mergeCell ref="A310:C310"/>
    <mergeCell ref="A392:D392"/>
    <mergeCell ref="A352:C352"/>
    <mergeCell ref="A356:C356"/>
    <mergeCell ref="A360:C360"/>
    <mergeCell ref="A367:C367"/>
    <mergeCell ref="A354:C354"/>
    <mergeCell ref="B361:B366"/>
    <mergeCell ref="C361:C366"/>
    <mergeCell ref="B350:B351"/>
    <mergeCell ref="C350:C351"/>
    <mergeCell ref="A429:B429"/>
    <mergeCell ref="D417:D418"/>
    <mergeCell ref="A419:C419"/>
    <mergeCell ref="B420:B421"/>
    <mergeCell ref="C420:C421"/>
    <mergeCell ref="D420:D421"/>
    <mergeCell ref="A425:B425"/>
    <mergeCell ref="A409:C409"/>
    <mergeCell ref="B413:B414"/>
    <mergeCell ref="C413:C414"/>
    <mergeCell ref="A416:C416"/>
    <mergeCell ref="B417:B418"/>
    <mergeCell ref="C417:C418"/>
    <mergeCell ref="A426:B426"/>
    <mergeCell ref="A427:B427"/>
    <mergeCell ref="A428:B428"/>
    <mergeCell ref="B402:B405"/>
    <mergeCell ref="C402:C405"/>
    <mergeCell ref="D402:D405"/>
    <mergeCell ref="A406:D406"/>
    <mergeCell ref="D407:D408"/>
    <mergeCell ref="B407:B408"/>
    <mergeCell ref="C407:C408"/>
    <mergeCell ref="A135:C135"/>
    <mergeCell ref="A188:C188"/>
    <mergeCell ref="A178:C178"/>
    <mergeCell ref="B142:B143"/>
    <mergeCell ref="C142:C143"/>
    <mergeCell ref="D142:D143"/>
    <mergeCell ref="B238:B239"/>
    <mergeCell ref="C238:C239"/>
    <mergeCell ref="D238:D239"/>
    <mergeCell ref="B249:B250"/>
    <mergeCell ref="C249:C250"/>
    <mergeCell ref="D249:D250"/>
    <mergeCell ref="B222:B223"/>
    <mergeCell ref="B398:B400"/>
    <mergeCell ref="C222:C223"/>
    <mergeCell ref="D222:D223"/>
    <mergeCell ref="B225:B226"/>
    <mergeCell ref="C225:C226"/>
    <mergeCell ref="D225:D226"/>
    <mergeCell ref="B217:B218"/>
    <mergeCell ref="C217:C218"/>
    <mergeCell ref="A401:D401"/>
    <mergeCell ref="C398:C400"/>
    <mergeCell ref="D398:D400"/>
    <mergeCell ref="B381:B382"/>
    <mergeCell ref="C381:C382"/>
    <mergeCell ref="A369:C369"/>
    <mergeCell ref="B370:B371"/>
    <mergeCell ref="C370:C371"/>
    <mergeCell ref="A372:C372"/>
    <mergeCell ref="B373:B375"/>
    <mergeCell ref="C373:C375"/>
    <mergeCell ref="A394:D394"/>
    <mergeCell ref="B395:B396"/>
    <mergeCell ref="C395:C396"/>
    <mergeCell ref="D395:D396"/>
    <mergeCell ref="A397:D397"/>
    <mergeCell ref="A376:C376"/>
    <mergeCell ref="A378:C378"/>
    <mergeCell ref="A380:C380"/>
    <mergeCell ref="A383:C383"/>
  </mergeCells>
  <conditionalFormatting sqref="A3">
    <cfRule type="duplicateValues" dxfId="51" priority="1166"/>
  </conditionalFormatting>
  <conditionalFormatting sqref="A389">
    <cfRule type="duplicateValues" dxfId="50" priority="1162"/>
  </conditionalFormatting>
  <conditionalFormatting sqref="A429">
    <cfRule type="duplicateValues" dxfId="49" priority="1161"/>
  </conditionalFormatting>
  <conditionalFormatting sqref="A267:A268">
    <cfRule type="duplicateValues" dxfId="48" priority="1160"/>
  </conditionalFormatting>
  <conditionalFormatting sqref="A269:A270">
    <cfRule type="duplicateValues" dxfId="47" priority="1159"/>
  </conditionalFormatting>
  <conditionalFormatting sqref="A266">
    <cfRule type="duplicateValues" dxfId="46" priority="1158"/>
  </conditionalFormatting>
  <conditionalFormatting sqref="D1 D392 D401 D406">
    <cfRule type="cellIs" dxfId="45" priority="1155" operator="between">
      <formula>0.24</formula>
      <formula>0.63</formula>
    </cfRule>
    <cfRule type="cellIs" dxfId="44" priority="1156" operator="lessThan">
      <formula>0.24</formula>
    </cfRule>
    <cfRule type="cellIs" dxfId="43" priority="1157" operator="greaterThan">
      <formula>0.63</formula>
    </cfRule>
  </conditionalFormatting>
  <conditionalFormatting sqref="A413">
    <cfRule type="duplicateValues" dxfId="42" priority="833"/>
  </conditionalFormatting>
  <conditionalFormatting sqref="A414:A415">
    <cfRule type="duplicateValues" dxfId="41" priority="832"/>
  </conditionalFormatting>
  <conditionalFormatting sqref="A412">
    <cfRule type="duplicateValues" dxfId="40" priority="831"/>
  </conditionalFormatting>
  <conditionalFormatting sqref="D390">
    <cfRule type="cellIs" dxfId="39" priority="819" operator="between">
      <formula>0.34</formula>
      <formula>0.69</formula>
    </cfRule>
    <cfRule type="cellIs" dxfId="38" priority="820" operator="lessThan">
      <formula>0.34</formula>
    </cfRule>
    <cfRule type="cellIs" dxfId="37" priority="821" operator="greaterThan">
      <formula>0.69</formula>
    </cfRule>
  </conditionalFormatting>
  <conditionalFormatting sqref="D394">
    <cfRule type="cellIs" dxfId="36" priority="816" operator="between">
      <formula>0.34</formula>
      <formula>0.69</formula>
    </cfRule>
    <cfRule type="cellIs" dxfId="35" priority="817" operator="lessThan">
      <formula>0.34</formula>
    </cfRule>
    <cfRule type="cellIs" dxfId="34" priority="818" operator="greaterThan">
      <formula>0.69</formula>
    </cfRule>
  </conditionalFormatting>
  <conditionalFormatting sqref="D397">
    <cfRule type="cellIs" dxfId="33" priority="813" operator="between">
      <formula>0.34</formula>
      <formula>0.69</formula>
    </cfRule>
    <cfRule type="cellIs" dxfId="32" priority="814" operator="lessThan">
      <formula>0.34</formula>
    </cfRule>
    <cfRule type="cellIs" dxfId="31" priority="815" operator="greaterThan">
      <formula>0.69</formula>
    </cfRule>
  </conditionalFormatting>
  <conditionalFormatting sqref="A336">
    <cfRule type="duplicateValues" dxfId="30" priority="812"/>
  </conditionalFormatting>
  <conditionalFormatting sqref="A347">
    <cfRule type="duplicateValues" dxfId="29" priority="811"/>
  </conditionalFormatting>
  <conditionalFormatting sqref="A346">
    <cfRule type="duplicateValues" dxfId="28" priority="810"/>
  </conditionalFormatting>
  <conditionalFormatting sqref="A348:A349">
    <cfRule type="duplicateValues" dxfId="27" priority="809"/>
  </conditionalFormatting>
  <conditionalFormatting sqref="A337">
    <cfRule type="duplicateValues" dxfId="26" priority="808"/>
  </conditionalFormatting>
  <conditionalFormatting sqref="D407">
    <cfRule type="cellIs" dxfId="25" priority="697" operator="greaterThan">
      <formula>0.66</formula>
    </cfRule>
    <cfRule type="cellIs" dxfId="24" priority="698" operator="between">
      <formula>0.19</formula>
      <formula>0.66</formula>
    </cfRule>
    <cfRule type="cellIs" dxfId="23" priority="699" operator="lessThan">
      <formula>0.19</formula>
    </cfRule>
  </conditionalFormatting>
  <conditionalFormatting sqref="D402">
    <cfRule type="cellIs" dxfId="22" priority="370" operator="greaterThan">
      <formula>0.66</formula>
    </cfRule>
    <cfRule type="cellIs" dxfId="21" priority="371" operator="between">
      <formula>0.19</formula>
      <formula>0.66</formula>
    </cfRule>
    <cfRule type="cellIs" dxfId="20" priority="372" operator="lessThan">
      <formula>0.19</formula>
    </cfRule>
  </conditionalFormatting>
  <conditionalFormatting sqref="D398">
    <cfRule type="cellIs" dxfId="19" priority="367" operator="greaterThan">
      <formula>0.66</formula>
    </cfRule>
    <cfRule type="cellIs" dxfId="18" priority="368" operator="between">
      <formula>0.19</formula>
      <formula>0.66</formula>
    </cfRule>
    <cfRule type="cellIs" dxfId="17" priority="369" operator="lessThan">
      <formula>0.19</formula>
    </cfRule>
  </conditionalFormatting>
  <conditionalFormatting sqref="D395">
    <cfRule type="cellIs" dxfId="16" priority="364" operator="greaterThan">
      <formula>0.66</formula>
    </cfRule>
    <cfRule type="cellIs" dxfId="15" priority="365" operator="between">
      <formula>0.19</formula>
      <formula>0.66</formula>
    </cfRule>
    <cfRule type="cellIs" dxfId="14" priority="366" operator="lessThan">
      <formula>0.19</formula>
    </cfRule>
  </conditionalFormatting>
  <conditionalFormatting sqref="D393">
    <cfRule type="cellIs" dxfId="13" priority="361" operator="greaterThan">
      <formula>0.66</formula>
    </cfRule>
    <cfRule type="cellIs" dxfId="12" priority="362" operator="between">
      <formula>0.19</formula>
      <formula>0.66</formula>
    </cfRule>
    <cfRule type="cellIs" dxfId="11" priority="363" operator="lessThan">
      <formula>0.19</formula>
    </cfRule>
  </conditionalFormatting>
  <conditionalFormatting sqref="D391">
    <cfRule type="cellIs" dxfId="10" priority="358" operator="greaterThan">
      <formula>0.66</formula>
    </cfRule>
    <cfRule type="cellIs" dxfId="9" priority="359" operator="between">
      <formula>0.19</formula>
      <formula>0.66</formula>
    </cfRule>
    <cfRule type="cellIs" dxfId="8" priority="360" operator="lessThan">
      <formula>0.19</formula>
    </cfRule>
  </conditionalFormatting>
  <conditionalFormatting sqref="A254:A255">
    <cfRule type="duplicateValues" dxfId="7" priority="354"/>
  </conditionalFormatting>
  <conditionalFormatting sqref="A256">
    <cfRule type="duplicateValues" dxfId="6" priority="353"/>
  </conditionalFormatting>
  <conditionalFormatting sqref="D5:D250">
    <cfRule type="cellIs" dxfId="5" priority="3" operator="between">
      <formula>0.635</formula>
      <formula>1.5</formula>
    </cfRule>
    <cfRule type="cellIs" dxfId="4" priority="4" operator="between">
      <formula>0.225</formula>
      <formula>0.6349</formula>
    </cfRule>
    <cfRule type="cellIs" dxfId="3" priority="5" operator="between">
      <formula>0.0001</formula>
      <formula>0.2249</formula>
    </cfRule>
    <cfRule type="containsBlanks" dxfId="2" priority="6">
      <formula>LEN(TRIM(D5))=0</formula>
    </cfRule>
  </conditionalFormatting>
  <conditionalFormatting sqref="D338 D340">
    <cfRule type="cellIs" dxfId="1" priority="1" operator="between">
      <formula>0.4149</formula>
      <formula>1.5</formula>
    </cfRule>
    <cfRule type="cellIs" dxfId="0" priority="2" operator="between">
      <formula>0.0001</formula>
      <formula>0.1749</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1 October 2019-March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Niamo Yassin</dc:creator>
  <cp:lastModifiedBy>Rachael Andrews</cp:lastModifiedBy>
  <dcterms:created xsi:type="dcterms:W3CDTF">2020-09-10T15:04:23Z</dcterms:created>
  <dcterms:modified xsi:type="dcterms:W3CDTF">2021-12-20T16:02:37Z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